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66925"/>
  <mc:AlternateContent xmlns:mc="http://schemas.openxmlformats.org/markup-compatibility/2006">
    <mc:Choice Requires="x15">
      <x15ac:absPath xmlns:x15ac="http://schemas.microsoft.com/office/spreadsheetml/2010/11/ac" url="M:\citg\od\OS\OS-Shared\02. Opleidingen CEG\1. CEG onderwijs programma s\2. MSc opleidingen\0. MSc ENV\Graduation forms\"/>
    </mc:Choice>
  </mc:AlternateContent>
  <xr:revisionPtr revIDLastSave="0" documentId="8_{90678CA4-B2B2-47A5-A0D1-CB289B2F0F64}" xr6:coauthVersionLast="47" xr6:coauthVersionMax="47" xr10:uidLastSave="{00000000-0000-0000-0000-000000000000}"/>
  <bookViews>
    <workbookView xWindow="-120" yWindow="-120" windowWidth="29040" windowHeight="15840" xr2:uid="{00000000-000D-0000-FFFF-FFFF00000000}"/>
  </bookViews>
  <sheets>
    <sheet name="1) Grading sheet" sheetId="10" r:id="rId1"/>
    <sheet name="2) Grading guide" sheetId="7" r:id="rId2"/>
    <sheet name="3) Brief grading guide" sheetId="13" r:id="rId3"/>
    <sheet name="4) Description criteria" sheetId="6" r:id="rId4"/>
    <sheet name="5) Example grading sheet" sheetId="20" r:id="rId5"/>
    <sheet name="6) Version" sheetId="21" r:id="rId6"/>
    <sheet name="source" sheetId="11" state="hidden" r:id="rId7"/>
  </sheets>
  <definedNames>
    <definedName name="_xlnm.Print_Area" localSheetId="0">'1) Grading sheet'!$A$5:$E$66</definedName>
    <definedName name="_xlnm.Print_Area" localSheetId="1">'2) Grading guide'!$A$1:$M$35</definedName>
    <definedName name="_xlnm.Print_Area" localSheetId="2">'3) Brief grading guide'!$A$1:$J$34</definedName>
    <definedName name="_xlnm.Print_Area" localSheetId="3">'4) Description criteria'!$A$1:$E$38</definedName>
    <definedName name="_xlnm.Print_Area" localSheetId="4">'5) Example grading sheet'!$A$5:$E$66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1" i="20" l="1"/>
  <c r="C55" i="20"/>
  <c r="C54" i="20"/>
  <c r="C53" i="20"/>
  <c r="C52" i="20"/>
  <c r="A52" i="20"/>
  <c r="D51" i="20"/>
  <c r="C48" i="20"/>
  <c r="C47" i="20"/>
  <c r="C46" i="20"/>
  <c r="A46" i="20"/>
  <c r="D45" i="20"/>
  <c r="C42" i="20"/>
  <c r="C41" i="20"/>
  <c r="C40" i="20"/>
  <c r="C39" i="20"/>
  <c r="A39" i="20"/>
  <c r="D38" i="20"/>
  <c r="C35" i="20"/>
  <c r="C34" i="20"/>
  <c r="C33" i="20"/>
  <c r="C32" i="20"/>
  <c r="C31" i="20"/>
  <c r="A31" i="20"/>
  <c r="D30" i="20"/>
  <c r="C27" i="20"/>
  <c r="C26" i="20"/>
  <c r="C25" i="20"/>
  <c r="C24" i="20"/>
  <c r="C23" i="20"/>
  <c r="A23" i="20"/>
  <c r="D22" i="20"/>
  <c r="D3" i="20"/>
  <c r="D3" i="10"/>
  <c r="D51" i="10"/>
  <c r="D45" i="10"/>
  <c r="D38" i="10"/>
  <c r="D30" i="10"/>
  <c r="D22" i="10"/>
  <c r="F61" i="20"/>
  <c r="E5" i="13"/>
  <c r="C22" i="6"/>
  <c r="C23" i="6"/>
  <c r="C24" i="6"/>
  <c r="C21" i="6"/>
  <c r="C15" i="6"/>
  <c r="C16" i="6"/>
  <c r="C17" i="6"/>
  <c r="C18" i="6"/>
  <c r="C14" i="6"/>
  <c r="C8" i="6"/>
  <c r="C9" i="6"/>
  <c r="C10" i="6"/>
  <c r="C11" i="6"/>
  <c r="C7" i="6"/>
  <c r="C41" i="10"/>
  <c r="C53" i="10"/>
  <c r="C54" i="10"/>
  <c r="C55" i="10"/>
  <c r="C52" i="10"/>
  <c r="C47" i="10"/>
  <c r="C48" i="10"/>
  <c r="C46" i="10"/>
  <c r="C40" i="10"/>
  <c r="C42" i="10"/>
  <c r="C39" i="10"/>
  <c r="C32" i="10"/>
  <c r="C33" i="10"/>
  <c r="C34" i="10"/>
  <c r="C35" i="10"/>
  <c r="C31" i="10"/>
  <c r="A39" i="10"/>
  <c r="A46" i="10"/>
  <c r="A52" i="10"/>
  <c r="A31" i="10"/>
  <c r="A23" i="10"/>
  <c r="C23" i="10"/>
  <c r="C24" i="10"/>
  <c r="C25" i="10"/>
  <c r="C26" i="10"/>
  <c r="C27" i="10"/>
  <c r="F61" i="10" l="1"/>
  <c r="D61"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Lisette Harting</author>
  </authors>
  <commentList>
    <comment ref="A2" authorId="0" shapeId="0" xr:uid="{00000000-0006-0000-0000-000001000000}">
      <text>
        <r>
          <rPr>
            <b/>
            <u/>
            <sz val="9"/>
            <color indexed="81"/>
            <rFont val="Tahoma"/>
            <family val="2"/>
          </rPr>
          <t>Instructions for the assessment committee:</t>
        </r>
        <r>
          <rPr>
            <b/>
            <sz val="9"/>
            <color indexed="81"/>
            <rFont val="Tahoma"/>
            <family val="2"/>
          </rPr>
          <t xml:space="preserve">
1) Please be aware: the amount of credits for ENVM4010 is 30 (plus 3 for thesis preparation in ENVM4000). This is less than the 40 in former CIE5060-09!</t>
        </r>
        <r>
          <rPr>
            <sz val="9"/>
            <color indexed="81"/>
            <rFont val="Tahoma"/>
            <family val="2"/>
          </rPr>
          <t xml:space="preserve">
2) Complete all yellow cells (will turn light blue)
3) Complete the grades for all 21 subcriteria (integers between 1 and 10), based on the description in the grading guide (see tab 2, or tab 3 for a brief version). 
     - In case of subgrades &lt;5, choose grade 1–4 based upon the severity of the deficiencies and add a justification.
     - Students can only graduate if the grades for assessment criteria A–E are all 5.0 or higher, and if their weighted average is 5.75 or higher.
4) For criteria A–E, add relevant background information on the process (A–D) and presentation (E) that influenced the grading. The justification of the grading should be 
       clear for outsiders who only read this grading sheet and the thesis. 
5) Print or save this grading sheet as a pdf file and send it to the student and os-citg@tudelft.nl (ESA CEG). ESA CEG will archive this grading sheet and enter the grade in Osiris.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Lisette Harting</author>
  </authors>
  <commentList>
    <comment ref="A2" authorId="0" shapeId="0" xr:uid="{00000000-0006-0000-0400-000001000000}">
      <text>
        <r>
          <rPr>
            <b/>
            <sz val="9"/>
            <color indexed="81"/>
            <rFont val="Tahoma"/>
            <family val="2"/>
          </rPr>
          <t xml:space="preserve">Instructions for the assessment committee:
</t>
        </r>
        <r>
          <rPr>
            <sz val="9"/>
            <color indexed="81"/>
            <rFont val="Tahoma"/>
            <family val="2"/>
          </rPr>
          <t>Complete the grading sheet in tab '1) Grading sheet'.</t>
        </r>
      </text>
    </comment>
  </commentList>
</comments>
</file>

<file path=xl/sharedStrings.xml><?xml version="1.0" encoding="utf-8"?>
<sst xmlns="http://schemas.openxmlformats.org/spreadsheetml/2006/main" count="512" uniqueCount="346">
  <si>
    <t>Plagiarism manual and all graduation related forms:</t>
  </si>
  <si>
    <t xml:space="preserve">Student name: </t>
  </si>
  <si>
    <t>Assessment committee (chair):</t>
  </si>
  <si>
    <t>Student number:</t>
  </si>
  <si>
    <t>Date:</t>
  </si>
  <si>
    <t>Assessment committee (other members):</t>
  </si>
  <si>
    <t>MSc programme:</t>
  </si>
  <si>
    <t xml:space="preserve">Track: </t>
  </si>
  <si>
    <t xml:space="preserve">Title Master thesis: </t>
  </si>
  <si>
    <t>Did the assessment committee check the plagiarism scan of the final report for fraud?</t>
  </si>
  <si>
    <t>Please send this form (pdf) to the secretariat of Education and Student Affairs:</t>
  </si>
  <si>
    <t>OS-CITG@tudelft.nl</t>
  </si>
  <si>
    <t>Assessment criteria (%)</t>
  </si>
  <si>
    <t>Criteria / subcriteria</t>
  </si>
  <si>
    <r>
      <t>Grades</t>
    </r>
    <r>
      <rPr>
        <sz val="10"/>
        <rFont val="Tahoma"/>
        <family val="2"/>
      </rPr>
      <t xml:space="preserve"> </t>
    </r>
    <r>
      <rPr>
        <b/>
        <sz val="10"/>
        <rFont val="Tahoma"/>
        <family val="2"/>
      </rPr>
      <t>/ subgrades</t>
    </r>
  </si>
  <si>
    <t>Justification/background information of criteria grades A–E</t>
  </si>
  <si>
    <t>A. Scientific approach</t>
  </si>
  <si>
    <t>Justification / background information</t>
  </si>
  <si>
    <t>B. Quality of result/product</t>
  </si>
  <si>
    <t>C. Behavioural competencies</t>
  </si>
  <si>
    <t>D. Quality of written presentation</t>
  </si>
  <si>
    <t>E. Quality of oral presentation and defence</t>
  </si>
  <si>
    <t>Additional remarks</t>
  </si>
  <si>
    <t>Average:</t>
  </si>
  <si>
    <t>Thesis grade</t>
  </si>
  <si>
    <t xml:space="preserve">Signed on: </t>
  </si>
  <si>
    <t xml:space="preserve">by chair: </t>
  </si>
  <si>
    <t>[insert signature]</t>
  </si>
  <si>
    <t>Grading</t>
  </si>
  <si>
    <t>Assessment Criteria</t>
  </si>
  <si>
    <t>%</t>
  </si>
  <si>
    <t>Sub-criteria</t>
  </si>
  <si>
    <t>&lt;5*</t>
  </si>
  <si>
    <t>'11'</t>
  </si>
  <si>
    <t>Notes</t>
  </si>
  <si>
    <t>Theoretical profundity of student</t>
  </si>
  <si>
    <t>Insufficiently  reproduced and applied some directly relevant theory at the level of MSc textbooks</t>
  </si>
  <si>
    <t>Almost reproduced and applied some directly relevant theory at the level of MSc textbooks</t>
  </si>
  <si>
    <t>Reproduced and applied most directly relevant theory at the level of MSc textbooks</t>
  </si>
  <si>
    <t>Reproduced and applied all directly relevant theory at the level of MSc textbooks</t>
  </si>
  <si>
    <t xml:space="preserve">Reproduced and applied most directly and indirectly relevant theory at the level of MSc textbooks, and some directly relevant scientific literature </t>
  </si>
  <si>
    <t>Reproduced and applied most directly and indirectly relevant theory at the level of MSc textbooks, and a number of directly relevant scientific literature</t>
  </si>
  <si>
    <t>Reproduced and applied all directly and indirectly relevant theory at the level of MSc textbooks, and most directly relevant scientific literature</t>
  </si>
  <si>
    <t>Has independently developed a new piece of theory</t>
  </si>
  <si>
    <t>process &amp; defense</t>
  </si>
  <si>
    <t>State of the art description and literature study</t>
  </si>
  <si>
    <t>Insufficiently related thesis work to existing literature</t>
  </si>
  <si>
    <t>Related thesis work to existing literature</t>
  </si>
  <si>
    <t>Only just related thesis work sufficiently to the current state of the art and existing literature</t>
  </si>
  <si>
    <t>Related thesis work sufficiently to the current state of the art, and 
used some new literature</t>
  </si>
  <si>
    <t>Related thesis work well to the current state of the art, and 
used new relevant literature</t>
  </si>
  <si>
    <t>Related thesis work very well to the current state of the art, and used a significant amount of new, relevant literature</t>
  </si>
  <si>
    <t>Positioned the thesis work clearly to the current state of the art, 
and performed a thorough literature study</t>
  </si>
  <si>
    <t>process, thesis &amp; defense</t>
  </si>
  <si>
    <t>Research/design plan &amp; execution</t>
  </si>
  <si>
    <t>Followed methods and approaches suggested by the supervisor;
Was insufficiently able to execute a prescribed research/design plan</t>
  </si>
  <si>
    <t>Followed methods and approaches suggested by the supervisor;
Almost executed a prescribed research/design plan</t>
  </si>
  <si>
    <t xml:space="preserve">Followed methods and approaches suggested by the supervisor;
Executed a prescribed research/design plan
</t>
  </si>
  <si>
    <t xml:space="preserve">Occasionally took initiative to extend/modify the research/design plan or to suggest an alternative method or approach;
Executed the research/design plan well
</t>
  </si>
  <si>
    <t xml:space="preserve">Provided significant own input into research/design plan or the followed method &amp; approach;
Executed the research/design plan well
</t>
  </si>
  <si>
    <t xml:space="preserve">Research/design plan, followed method, and approach were essentially selected and defined by the student;
Executed the research/design plan very well
</t>
  </si>
  <si>
    <t>Problem formulation, research/design plan, followed method, and approach were selected and defined by the student;
Executed the research/design plan excellently</t>
  </si>
  <si>
    <t>process, thesis</t>
  </si>
  <si>
    <t xml:space="preserve">Scientific argumentation </t>
  </si>
  <si>
    <r>
      <t xml:space="preserve">Most statements have </t>
    </r>
    <r>
      <rPr>
        <u/>
        <sz val="8"/>
        <rFont val="Tahoma"/>
        <family val="2"/>
      </rPr>
      <t>no</t>
    </r>
    <r>
      <rPr>
        <sz val="8"/>
        <rFont val="Tahoma"/>
        <family val="2"/>
      </rPr>
      <t xml:space="preserve"> argumentation</t>
    </r>
  </si>
  <si>
    <t>Most statements have minimal argumentation</t>
  </si>
  <si>
    <t>Most statements have minimal but sufficient argumentation</t>
  </si>
  <si>
    <t>Most statements have sufficient argumentation</t>
  </si>
  <si>
    <t>Most statements have good argumentation, using some state-of-the-art literature</t>
  </si>
  <si>
    <t>All statements have good argumentation, using some state-of-the-art literature</t>
  </si>
  <si>
    <t>All statements have good argumentation, using mostly state-of-the-art literature</t>
  </si>
  <si>
    <t>thesis, defense</t>
  </si>
  <si>
    <t>Critical attitude and judgement</t>
  </si>
  <si>
    <t>Showed far too limited critical attitude and judgement towards own results</t>
  </si>
  <si>
    <t>Showed too limited critical attitude and judgement towards own results</t>
  </si>
  <si>
    <t>Showed limited critical attitude and judgement towards own results</t>
  </si>
  <si>
    <t>Showed sufficient critical attitude and judgement towards own results, limited critical attitude towards literature and specialists</t>
  </si>
  <si>
    <t>Showed good critical attitude and judgement towards own results, reasonable critical attitude towards literature and specialists</t>
  </si>
  <si>
    <t>Showed good critical attitude and judgement towards own results, literature, and specialists</t>
  </si>
  <si>
    <t>Showed very good critical attitude and judgement towards own results, literature, and specialists</t>
  </si>
  <si>
    <t>process, thesis, defense</t>
  </si>
  <si>
    <t>Quality of abstract</t>
  </si>
  <si>
    <t>Essence of work insufficiently captured</t>
  </si>
  <si>
    <t>Essence of work almost captured</t>
  </si>
  <si>
    <t>Essence of work just captured</t>
  </si>
  <si>
    <t>Essence of work adequately captured in a reasonably concise and clear abstract</t>
  </si>
  <si>
    <t>Essence of work well captured in a reasonably concise and clear abstract</t>
  </si>
  <si>
    <t>Essence of work very well captured in a concise and clear abstract</t>
  </si>
  <si>
    <t>Essence of work perfectly captured in a concise and clear abstract</t>
  </si>
  <si>
    <t>thesis</t>
  </si>
  <si>
    <t>Creativity: new ideas</t>
  </si>
  <si>
    <t>Made too little contribution to the project, and it is not original</t>
  </si>
  <si>
    <t>Made almost sufficient contribution to the project, but it is not really original</t>
  </si>
  <si>
    <t>Made a contribution to the project, but it is not really original</t>
  </si>
  <si>
    <t>Made a contribution to the project, it is partially original</t>
  </si>
  <si>
    <t>Made at least one original contribution to the project, not initiated or thought of by the supervisor</t>
  </si>
  <si>
    <t>Made at least one significant and original contribution to the project, not initiated or thought of by the supervisor</t>
  </si>
  <si>
    <t>Made several significant and original contributions to the project, not initiated or thought of by the supervisor</t>
  </si>
  <si>
    <t>process</t>
  </si>
  <si>
    <t>Experimental/modelling skills</t>
  </si>
  <si>
    <t>Presented insufficient 
experimental/modelling skills</t>
  </si>
  <si>
    <t>Presented almost sufficient 
experimental/modelling skills</t>
  </si>
  <si>
    <t>Presented just sufficient 
experimental/modelling skills</t>
  </si>
  <si>
    <t>Presented sufficient 
experimental/modelling skills</t>
  </si>
  <si>
    <t>Presented good 
experimental/modelling skills</t>
  </si>
  <si>
    <t>Presented very good 
experimental/modelling skills</t>
  </si>
  <si>
    <t>Presented excellent 
experimental/modelling skills</t>
  </si>
  <si>
    <t>Use/verification/validation of methods/data/knowledge</t>
  </si>
  <si>
    <r>
      <t xml:space="preserve">Insufficiently verified, validated, and used provided methods/data/knowledge, 
or did </t>
    </r>
    <r>
      <rPr>
        <u/>
        <sz val="8"/>
        <rFont val="Tahoma"/>
        <family val="2"/>
      </rPr>
      <t>not</t>
    </r>
    <r>
      <rPr>
        <sz val="8"/>
        <rFont val="Tahoma"/>
        <family val="2"/>
      </rPr>
      <t xml:space="preserve"> consider their limitations
</t>
    </r>
  </si>
  <si>
    <r>
      <t xml:space="preserve">Verified, validated, and used provided methods/data/knowledge, 
but did </t>
    </r>
    <r>
      <rPr>
        <u/>
        <sz val="8"/>
        <rFont val="Tahoma"/>
        <family val="2"/>
      </rPr>
      <t>not</t>
    </r>
    <r>
      <rPr>
        <sz val="8"/>
        <rFont val="Tahoma"/>
        <family val="2"/>
      </rPr>
      <t xml:space="preserve"> describe some important limitations</t>
    </r>
  </si>
  <si>
    <t xml:space="preserve">Verified, validated, and used provided methods/data/knowledge, 
and described most important limitations
</t>
  </si>
  <si>
    <t xml:space="preserve">Verified, validated, and used provided methods/data/knowledge,
and described all important limitations
</t>
  </si>
  <si>
    <t xml:space="preserve">Verified, validated, and used existing/generated methods/data/knowledge,
and took most important limitations into account </t>
  </si>
  <si>
    <t>Verified, validated, and used existing/generated methods/data/knowledge,
and took all important limitations into account</t>
  </si>
  <si>
    <t xml:space="preserve">Verified, validated, and used existing/generated methods/data/knowledge,
and took all limitations into account
</t>
  </si>
  <si>
    <t>Utilisation (answering research/design question)</t>
  </si>
  <si>
    <t>Research/design question insufficiently answered by results/products,
project owner can hardly utilise results/products, even after large improvements</t>
  </si>
  <si>
    <t>Research/design question partially answered by results/products,
project owner can almost utilise half of the results/products after large improvements</t>
  </si>
  <si>
    <t>Research/design question partially answered by results/products,
project owner can utilise half of the results/products after some improvements</t>
  </si>
  <si>
    <t>Research/design question sufficiently answered by results/products,
project owner can utilise the majority of the results/products after small improvements</t>
  </si>
  <si>
    <t>Research/design question answered well by results/products,
project owner can utilise the majority of the results/products after small improvements</t>
  </si>
  <si>
    <t>Research/design question answered well by results/products,
almost all results/product can be utilised by project owner after minimal improvements</t>
  </si>
  <si>
    <t>Research/design question fully answered by results/products,
all results/product can be utilised by project owner as is</t>
  </si>
  <si>
    <t>Project management &amp; efficiency</t>
  </si>
  <si>
    <t>Insufficient initial project planning;
Did not meet deadlines;
Could insufficiently adjust scope upon request, even with ample help;
Insufficient work done within the available time</t>
  </si>
  <si>
    <t>Almost sufficient initial project planning;
Almost met main deadlines;
If necessary, adjusted scope of project upon request with help;
Almost did what was needed within the available time</t>
  </si>
  <si>
    <t>Sufficient initial project planning;
Met main deadlines;
If necessary, adjusted scope of project, upon request with help;
Just did what was needed within the available time</t>
  </si>
  <si>
    <t>Good initial project planning;
Met main and most other deadlines;
If necessary, adjusted scope of project fairly well on own initiative with some help;
Reasonable amount of work done within the available time</t>
  </si>
  <si>
    <t>Good initial project planning;
Met all deadlines;
If necessary, adjusted scope of project in time, on own initiative, with little help;
Good amount of work done within the available time</t>
  </si>
  <si>
    <t>Good initial project planning;
Met all deadlines;
If necessary, adjusted scope of project well on own initiative in time, without help;
Large amount of work done within the available time</t>
  </si>
  <si>
    <t>Very good initial project planning;
Met all deadlines;
If necessary, adjusted scope of project very well on own initiative in time, without help;
Excellent amount of work done within the available time</t>
  </si>
  <si>
    <t>Communication</t>
  </si>
  <si>
    <t>Communicated insufficiently about the project or required resources</t>
  </si>
  <si>
    <t>Communicated almost adequately about project updates and required resources with supervisors</t>
  </si>
  <si>
    <t>Communicated just adequately about project updates and required resources with supervisors</t>
  </si>
  <si>
    <t>Usually communicated adequately about project updates and required resources with supervisors</t>
  </si>
  <si>
    <t>Communicated adequately about project updates and required resources with supervisors</t>
  </si>
  <si>
    <t>Communicated effectively about project updates and required resources with supervisors and other experts</t>
  </si>
  <si>
    <t>Communicated very effectively about project updates and required resources with supervisors and other experts</t>
  </si>
  <si>
    <t>Independence</t>
  </si>
  <si>
    <t xml:space="preserve">Needed too much guidance and supervision;
If needed, did not ask for help
</t>
  </si>
  <si>
    <t>Needed a little too much regular guidance and supervision;
If needed, frequently asked for help too late/early</t>
  </si>
  <si>
    <t>Needed very regular guidance and supervision;
If needed, sometimes asked for help too late/early</t>
  </si>
  <si>
    <t xml:space="preserve">Performed well with regular guidance and supervision;
If needed, usually asked for help in time
</t>
  </si>
  <si>
    <t xml:space="preserve">Worked independently, with little guidance and supervision;
If needed, usually asked for help in time
</t>
  </si>
  <si>
    <t xml:space="preserve">Needed no guidance and little supervision;
If needed, asked for help in time
</t>
  </si>
  <si>
    <t xml:space="preserve">Needed no guidance;
If needed, always asked for help in time
</t>
  </si>
  <si>
    <t>Feedback processing</t>
  </si>
  <si>
    <t>Processed feedback insufficiently after being instructed to do so, did not extrapolate the feedback to other areas of thesis work</t>
  </si>
  <si>
    <r>
      <t xml:space="preserve">Processed feedback after being instructed to do so, </t>
    </r>
    <r>
      <rPr>
        <u/>
        <sz val="8"/>
        <color indexed="8"/>
        <rFont val="Tahoma"/>
        <family val="2"/>
      </rPr>
      <t>but did not</t>
    </r>
    <r>
      <rPr>
        <sz val="8"/>
        <color indexed="8"/>
        <rFont val="Tahoma"/>
        <family val="2"/>
      </rPr>
      <t xml:space="preserve"> extrapolate the feedback to other areas of thesis work</t>
    </r>
  </si>
  <si>
    <t>Processed feedback, and partially extrapolated the feedback to other areas of thesis work</t>
  </si>
  <si>
    <t>Processed feedback partially in a critical manner, and partially extrapolated the feedback to other areas of thesis work</t>
  </si>
  <si>
    <t xml:space="preserve"> Processed most feedback in a critical manner, and extrapolated most feedback to other areas of thesis work</t>
  </si>
  <si>
    <t>Processed feedback in a critical manner, and extrapolated most feedback to other areas of thesis work</t>
  </si>
  <si>
    <t>Processed all feedback in a critical manner, and extrapolated feedback to other areas of thesis work</t>
  </si>
  <si>
    <t>Structure and consistency</t>
  </si>
  <si>
    <t xml:space="preserve">Structure, text flow and presentation insufficiently logical, inconsistent, and implicit;
Division of main &amp; side issues over appendices and main text illogical
</t>
  </si>
  <si>
    <t xml:space="preserve">Structure, text flow and presentation partially logical but inconsistent or implicit;
Division of main &amp; side issues over appendices and main text unbalanced
</t>
  </si>
  <si>
    <t>Structure, text flow and presentation partially logical, explicit and consistent;
Division of main &amp; side issues over appendices and main text sometimes unbalanced</t>
  </si>
  <si>
    <t xml:space="preserve">Structure, text flow and presentation in general logical, explicit and consistent;
Division of main &amp; side issues over appendices and main text usually balanced
</t>
  </si>
  <si>
    <t xml:space="preserve">Structure, text flow and presentation mostly logical, explicit and consistent;
Division of main &amp; side issues over appendices and main text balanced
</t>
  </si>
  <si>
    <t>Structure, text flow and presentation logical, explicit and consistent;
Division of main &amp; side issues over appendices and main text balanced (publishable quality)</t>
  </si>
  <si>
    <t>Structure, text flow and presentation very logical, explicit and consistent; 
Division of main &amp; side issues over appendices and main text always balanced (publishable quality)</t>
  </si>
  <si>
    <t>Writing style and language</t>
  </si>
  <si>
    <t>Insufficiently concise, clear, and unprofessional;
Too many language errors that get in the way of understanding</t>
  </si>
  <si>
    <t>Almost sufficiently concise, clear and professional;
More than a few language errors that get in the way of understanding</t>
  </si>
  <si>
    <t>Just sufficiently concise, clear and professional;
Few language errors that get in the way of understanding</t>
  </si>
  <si>
    <t>Sufficiently concise, clear and professional;
Almost no language errors that get in the way of understanding</t>
  </si>
  <si>
    <t>Generally concise, clear and professional;
No language errors that get in the way of understanding, few typos</t>
  </si>
  <si>
    <t>Almost always concise, clear and professional;
No language errors that get in the way of understanding, very few typos</t>
  </si>
  <si>
    <t>Concise, clear and professional;
No noticeable language errors, 
no typos</t>
  </si>
  <si>
    <t>Referencing</t>
  </si>
  <si>
    <t xml:space="preserve">Sources are insufficiently acknowledged and are incomplete </t>
  </si>
  <si>
    <t>Sources are acknowledged but are not yet complete</t>
  </si>
  <si>
    <t>Most important sources are acknowledged, but not in a consistent manner</t>
  </si>
  <si>
    <t>All important sources are acknowledged, usually in a consistent manner</t>
  </si>
  <si>
    <t>Almost all sources are acknowledged in a clear and consistent manner</t>
  </si>
  <si>
    <t xml:space="preserve">All sources are acknowledged in a clear and consistently manner </t>
  </si>
  <si>
    <t>All sources are acknowledged in a clear, consistent, and conscientious manner</t>
  </si>
  <si>
    <t>Speaker quality</t>
  </si>
  <si>
    <t>Difficult to follow, 
no enthusiasm, 
insecure</t>
  </si>
  <si>
    <t>Usually possible to follow with a little effort, lacks enthusiasm, 
quite insecure</t>
  </si>
  <si>
    <t>Possible to follow with a little effort, 
demonstrates some enthusiasm, 
a little insecure</t>
  </si>
  <si>
    <t>Usually easy to follow, 
demonstrates some enthusiasm, 
sometimes a little insecure</t>
  </si>
  <si>
    <t>Easy to follow, 
quite enthusiastic, 
usually convincing</t>
  </si>
  <si>
    <t>Easy to follow, 
enthusiastic, 
convincing</t>
  </si>
  <si>
    <t>Easy to follow, 
enthusiastic, 
very persuasive</t>
  </si>
  <si>
    <t>defense</t>
  </si>
  <si>
    <t>Clarity and structure of presentation</t>
  </si>
  <si>
    <t>Insufficiently clear presentation</t>
  </si>
  <si>
    <t>Presentation made the subject, project and main results almost clear</t>
  </si>
  <si>
    <t>Presentation made the subject, project and main results just clear</t>
  </si>
  <si>
    <t>Presentation made the subject, project and main results clear</t>
  </si>
  <si>
    <t>Presentation made the subject, project and main results clear in a structured way</t>
  </si>
  <si>
    <t>Presentation made the subject, project and main results clear in a nicely structured way</t>
  </si>
  <si>
    <t>Presentation made the subject, project and main results clear in an excellently structured way</t>
  </si>
  <si>
    <t>Excellent and very lucid presentation (international-conference quality)</t>
  </si>
  <si>
    <t>defense, powerpoint</t>
  </si>
  <si>
    <t>Quality of presentation material</t>
  </si>
  <si>
    <t>Presentation material insufficiently supporting the story</t>
  </si>
  <si>
    <t>Presentation material almost adequately supporting the story</t>
  </si>
  <si>
    <t>Presentation material just adequately supporting the story</t>
  </si>
  <si>
    <t>Presentation material adequately supporting the story</t>
  </si>
  <si>
    <t>Presentation material attractive, 
supporting the story and its intelligibility</t>
  </si>
  <si>
    <t>Presentation material attractive, 
supporting the story and its intelligibility well</t>
  </si>
  <si>
    <t>Presentation material very attractive, supporting the story and its intelligibility very well</t>
  </si>
  <si>
    <t>Excellent presentation material and makes use of all possibilities</t>
  </si>
  <si>
    <t>Answering of questions</t>
  </si>
  <si>
    <t>Insufficiently answered basic questions</t>
  </si>
  <si>
    <t>Had difficulties answering basic questions in a reasonable way</t>
  </si>
  <si>
    <t>Answered basic questions in a reasonable way</t>
  </si>
  <si>
    <t>Answered basic and some more advanced questions well</t>
  </si>
  <si>
    <t>Answered basic and most more advanced questions well</t>
  </si>
  <si>
    <t>Answered advanced questions in depth and to the point</t>
  </si>
  <si>
    <t>Answered questions very well, with new insights gained during discussion</t>
  </si>
  <si>
    <r>
      <t>* In case of sub-criteria &lt;5, choose a grade of 1</t>
    </r>
    <r>
      <rPr>
        <sz val="16"/>
        <color indexed="8"/>
        <rFont val="Calibri"/>
        <family val="2"/>
      </rPr>
      <t>–</t>
    </r>
    <r>
      <rPr>
        <sz val="16"/>
        <color indexed="8"/>
        <rFont val="Tahoma"/>
        <family val="2"/>
      </rPr>
      <t>4 based upon the severity of deficiencies, and add a justification in the grading sheet.</t>
    </r>
  </si>
  <si>
    <t xml:space="preserve"> </t>
  </si>
  <si>
    <t>Followed methods and approaches suggested by the supervisor;
Was insufficiently able to execute a prescribed research/design plan</t>
  </si>
  <si>
    <t>Followed methods and approaches suggested by the supervisor;
Almost executed a prescribed research/design plan</t>
  </si>
  <si>
    <t>Followed methods and approaches suggested by the supervisor;
Executed a prescribed research/design plan</t>
  </si>
  <si>
    <t>Provided significant own input into research/design plan or the followed method &amp; approach;
Executed the research/design plan well</t>
  </si>
  <si>
    <t>Most statements have no argumentation</t>
  </si>
  <si>
    <t>Presented insufficient experimental/modelling skills</t>
  </si>
  <si>
    <t>Presented almost sufficient experimental/modelling skills</t>
  </si>
  <si>
    <t>Presented just sufficient experimental/modelling skills</t>
  </si>
  <si>
    <t>Presented good experimental/modelling skills</t>
  </si>
  <si>
    <t>Presented excellent experimental/modelling skills</t>
  </si>
  <si>
    <t xml:space="preserve">Insufficiently verified, validated, and used provided methods/data/knowledge, or 
did not consider their limitations
</t>
  </si>
  <si>
    <t>Verified, validated, and used provided methods/data/knowledge, 
but did not describe some important limitations</t>
  </si>
  <si>
    <t>Verified, validated, and used provided methods/data/knowledge, 
and described most important limitations</t>
  </si>
  <si>
    <t>Verified, validated, and used existing/generated methods/data/knowledge,
and took most important limitations into account</t>
  </si>
  <si>
    <t>Verified, validated, and used existing/generated methods/data/knowledge,
and took all limitations into account</t>
  </si>
  <si>
    <t>Research/design question answered well by results/products,
project owner can utilise the majority of the results/products after small improvements</t>
  </si>
  <si>
    <t xml:space="preserve">Research/design question fully answered by results/products,
all results/product can be utilised by project owner as is
</t>
  </si>
  <si>
    <t>Insufficient initial project planning;
Did not meet deadlines;
Could insufficiently adjust scope upon request, even with ample help;
Insufficient work done within the available time</t>
  </si>
  <si>
    <t>Almost sufficient initial project planning;
Almost met main deadlines;
If necessary, adjusted scope of project upon request with help;
Almost did what was needed within the available time</t>
  </si>
  <si>
    <t>Sufficient initial project planning;
Met main deadlines;
If necessary, adjusted scope of project, upon request with help;
Just did what was needed within the available time</t>
  </si>
  <si>
    <t>Good initial project planning;
Met all deadlines;
If necessary, adjusted scope of project in time, on own initiative, with little help;
Good amount of work done within the available time</t>
  </si>
  <si>
    <t>Very good initial project planning;
Met all deadlines;
If necessary, adjusted scope of project very well on own initiative in time, without help;
Excellent amount of work done within the available time</t>
  </si>
  <si>
    <t>Worked independently, with little guidance and supervision;
If needed, usually asked for help in time</t>
  </si>
  <si>
    <t>Needed no guidance;
If needed, always asked for help in time</t>
  </si>
  <si>
    <t>Processed feedback after being instructed to do so, but did not extrapolate the feedback to other areas of thesis work</t>
  </si>
  <si>
    <t xml:space="preserve">Processed feedback, and partially extrapolated the feedback to other areas of thesis work
</t>
  </si>
  <si>
    <t>Structure, text flow and presentation partially logical but inconsistent or implicit;
Division of main &amp; side issues over appendices and main text unbalanced</t>
  </si>
  <si>
    <t>Structure, text flow and presentation partially logical, explicit and consistent;
Division of main &amp; side issues over appendices and main text sometimes unbalanced</t>
  </si>
  <si>
    <t>Structure, text flow and presentation mostly logical, explicit and consistent;
Division of main &amp; side issues over appendices and main text balanced</t>
  </si>
  <si>
    <t>Structure, text flow and presentation very logical, explicit and consistent; 
Division of main &amp; side issues over appendices and main text always balanced (publishable quality)</t>
  </si>
  <si>
    <t xml:space="preserve">Insufficiently concise, clear, and unprofessional;
Too many language errors that get in the way of understanding
</t>
  </si>
  <si>
    <t xml:space="preserve">Just sufficiently concise, clear and professional;
Few language errors that get in the way of understanding
</t>
  </si>
  <si>
    <t xml:space="preserve">Generally concise, clear and professional;
No language errors that get in the way of understanding, few typos
</t>
  </si>
  <si>
    <t xml:space="preserve">Concise, clear and professional;
No noticeable language errors, 
no typos
</t>
  </si>
  <si>
    <t>Difficult to follow, 
no enthusiasm, 
insecure</t>
  </si>
  <si>
    <t>Usually possible to follow with a little effort, 
lacks enthusiasm, 
quite insecure</t>
  </si>
  <si>
    <t>Easy to follow, 
quite enthusiastic, 
usually convincing</t>
  </si>
  <si>
    <t>Easy to follow, 
enthusiastic, 
very persuasive</t>
  </si>
  <si>
    <t>Presentation material attractive, supporting the story and its intelligibility</t>
  </si>
  <si>
    <t>* In case of sub-criteria &lt;5, choose a grade of 1–4 based upon the severity of deficiencies, and add a justification in the grading sheet.</t>
  </si>
  <si>
    <t>Description</t>
  </si>
  <si>
    <t xml:space="preserve">Profundity of your research </t>
  </si>
  <si>
    <t>To what extent you reproduced and applied all directly and indirectly relevant theory at the level of MSc textbooks, and most directly relevant scientific literature.</t>
  </si>
  <si>
    <t>To what extent you clearly positioned the thesis work to the current state of the art, and performed a thorough literature study.</t>
  </si>
  <si>
    <t>To what extent you yourself selected and defined the problem formulation, research/design plan, followed method, and approach; 
and to what extent you excellently executed the research/design plan.</t>
  </si>
  <si>
    <t xml:space="preserve">To what extent all of your statements have good argumentation, using state-of-the art literature. </t>
  </si>
  <si>
    <t>To what extent you have showed a critical attitude and judgement towards your own results, literature, and specialists.</t>
  </si>
  <si>
    <t>Quality of your results (research or design)</t>
  </si>
  <si>
    <r>
      <t xml:space="preserve">To what extent you have captured the essence of your work in </t>
    </r>
    <r>
      <rPr>
        <strike/>
        <sz val="8"/>
        <rFont val="Tahoma"/>
        <family val="2"/>
      </rPr>
      <t>a</t>
    </r>
    <r>
      <rPr>
        <sz val="8"/>
        <rFont val="Tahoma"/>
        <family val="2"/>
      </rPr>
      <t xml:space="preserve"> concise and clear abstract.</t>
    </r>
  </si>
  <si>
    <t>To what extent you have made several significant and original contributions to the project (not initiated or thought of by your supervisor).</t>
  </si>
  <si>
    <t>To what extent you presented experimental/modelling skills that are at master level.</t>
  </si>
  <si>
    <t>To what extent you have verified, validated and used existing or newly generated methods/data/knowledge, and took all limitations into account.</t>
  </si>
  <si>
    <t xml:space="preserve">To what extent your research or design question is fully answered by the results or products, and if these results or products can be utilised by the project owner as is. </t>
  </si>
  <si>
    <t>Project management and communication skills, and independence</t>
  </si>
  <si>
    <t>The quality of your initial project planning;
To what extent you have met all deadlines;
If necessary, to what extent you have adjusted the scope of your project on your own initiative, in time, and to what extent you needed help with that;
How much work you got done within the available time (28 hours per EC).</t>
  </si>
  <si>
    <t>To what extent you communicated effectively about project updates and resources that you required, with supervisors and other experts</t>
  </si>
  <si>
    <t>To what extent you needed guidance and steering;
To what extent you asked for help in time, if needed</t>
  </si>
  <si>
    <t>To what extent you processed feedback in a critical manner, and extrapolated feedback to other areas of thesis work</t>
  </si>
  <si>
    <t>Quality of your final report</t>
  </si>
  <si>
    <t>To what extent your structure, text flow and presentation are logical, explicit and consistent; 
To what extent the division of main &amp; side issues over your appendices and main text is balanced and of publishable quality.</t>
  </si>
  <si>
    <t>To what extent your writing style and language is concise, clear and professional;
and to what extent there are language errors or typos that are noticeable and get in the way of understanding.</t>
  </si>
  <si>
    <t>To what extent your sources are acknowledged in a clear, consistent and conscientious manner.</t>
  </si>
  <si>
    <t>Quality of your final presentation</t>
  </si>
  <si>
    <t>To what extent your presentation is easy to follow, enthusiastic, and persuasive.</t>
  </si>
  <si>
    <t>To what extent your presentation made the subject, project and main results of your project clear in a structured way.</t>
  </si>
  <si>
    <t>To what extent your presentation material is attractive, supporting the story and its intelligibility.</t>
  </si>
  <si>
    <t>How well you answer questions of on your final presentation in depth and to the point, and provide your audience with new insight.</t>
  </si>
  <si>
    <t>test</t>
  </si>
  <si>
    <t>Test Student</t>
  </si>
  <si>
    <t>Me The Chair</t>
  </si>
  <si>
    <t>AES</t>
  </si>
  <si>
    <t>Myself The Committee Member</t>
  </si>
  <si>
    <t>Environmental Engineering</t>
  </si>
  <si>
    <t>I The Committee Member</t>
  </si>
  <si>
    <t>Just Me, Myself and I</t>
  </si>
  <si>
    <t>Yes. The committee does not have any suspicions for fraud.</t>
  </si>
  <si>
    <t xml:space="preserve">The judgement was only focussed on own work, and not related to what other authors wrote on the topic. </t>
  </si>
  <si>
    <t>The product was useable up to some extent, but since the quality of the work was low, we basically need a student to redo the project.</t>
  </si>
  <si>
    <t>The student took too much time to finish the project. The student communicated about this very well and in a timely manner, and worked independently. The student did not process feedback on their own initiative.</t>
  </si>
  <si>
    <t>Many references were only added after explicit comments from the supervisor. The writing style is quite informal, in spite of this having been pointed out a couple of times to the student. The student needed help to create the structure.</t>
  </si>
  <si>
    <t>Student presented very enthusiastically and managed to convey the message both to the lay audience as well as the expert audience. Answered the questions - even ones outside the scope of the project - very proficiently.</t>
  </si>
  <si>
    <t>Student could have achieved a lot more, if they had spent more time on the project. The presentation was very high quality and demonstrated the potential of the student.</t>
  </si>
  <si>
    <t>Me the Chair</t>
  </si>
  <si>
    <t>Version information</t>
  </si>
  <si>
    <t>Version</t>
  </si>
  <si>
    <t>Available from</t>
  </si>
  <si>
    <t>Changes to content</t>
  </si>
  <si>
    <t>Bugs/features</t>
  </si>
  <si>
    <t>September 2021</t>
  </si>
  <si>
    <t xml:space="preserve">New grading sheet, new grading guide: 
- Range of subcriterion grades is now 1-10.
- Minimum grade per assessment criterion is now 5.0 (in order to pass). 
- Added mandatory plagiarism check. 
- Requires justification / background information per assessment criterion A-E. </t>
  </si>
  <si>
    <t>Not applicable: new version</t>
  </si>
  <si>
    <t>February 2022</t>
  </si>
  <si>
    <t>None</t>
  </si>
  <si>
    <t>- Fixed bug where the grade was not calculated in E61 in older versions of Excel. Solution: changed the unsupported 'switch' function in E61 to nested 'if' functions.
- Added version information tab.
- In 5) Example grading sheet: Indicated that tab 1 is the grading sheet. Protected tab 5 completely.
- Shortened tab names by removing '2021'</t>
  </si>
  <si>
    <t>MSc</t>
  </si>
  <si>
    <t>track</t>
  </si>
  <si>
    <r>
      <t xml:space="preserve">Yes. The committee does </t>
    </r>
    <r>
      <rPr>
        <u/>
        <sz val="11"/>
        <color indexed="8"/>
        <rFont val="Calibri"/>
        <family val="2"/>
      </rPr>
      <t>not</t>
    </r>
    <r>
      <rPr>
        <sz val="11"/>
        <color indexed="8"/>
        <rFont val="Calibri"/>
        <family val="2"/>
      </rPr>
      <t xml:space="preserve"> have any suspicions for fraud.</t>
    </r>
  </si>
  <si>
    <t>Applied Geophysics</t>
  </si>
  <si>
    <r>
      <t xml:space="preserve">Yes. The committee </t>
    </r>
    <r>
      <rPr>
        <u/>
        <sz val="11"/>
        <color indexed="8"/>
        <rFont val="Calibri"/>
        <family val="2"/>
      </rPr>
      <t>detected or suspects fraud</t>
    </r>
    <r>
      <rPr>
        <sz val="11"/>
        <color indexed="8"/>
        <rFont val="Calibri"/>
        <family val="2"/>
      </rPr>
      <t xml:space="preserve"> and will report this to the Board of Examiners. The Board of Examiners will decide whether there was fraud and whether the student can receive a grade.</t>
    </r>
  </si>
  <si>
    <r>
      <t xml:space="preserve">The Board of Examiners will decide </t>
    </r>
    <r>
      <rPr>
        <u/>
        <sz val="11"/>
        <rFont val="Calibri"/>
        <family val="2"/>
      </rPr>
      <t>whether</t>
    </r>
    <r>
      <rPr>
        <sz val="11"/>
        <rFont val="Calibri"/>
        <family val="2"/>
      </rPr>
      <t xml:space="preserve"> the student can receive a grade.</t>
    </r>
  </si>
  <si>
    <t>CIE</t>
  </si>
  <si>
    <t>Building Engineering</t>
  </si>
  <si>
    <t>No. Please conduct a plagiarism check first. Use the 'plagiarism manual': follow the hyperlink on top of this grading sheet.</t>
  </si>
  <si>
    <t xml:space="preserve">Please conduct a plagiarism check first. </t>
  </si>
  <si>
    <t>Geo-Energy Engineering</t>
  </si>
  <si>
    <t>Geo-Engineering</t>
  </si>
  <si>
    <t>Geoscience and Remote Sensing</t>
  </si>
  <si>
    <t>Hydraulic Engineering</t>
  </si>
  <si>
    <t>Petroleum Engineering</t>
  </si>
  <si>
    <t>Reservoir Geology</t>
  </si>
  <si>
    <t>Resource Engineering</t>
  </si>
  <si>
    <t>Structural Engineering</t>
  </si>
  <si>
    <t>Transport and Planning</t>
  </si>
  <si>
    <t>Water Management</t>
  </si>
  <si>
    <t>extra</t>
  </si>
  <si>
    <t xml:space="preserve"> Master Thesis grading sheet Environmental Engineering (December 2023, v1.0)</t>
  </si>
  <si>
    <t>Applicable to the MSc Environmental Engineering degree programme</t>
  </si>
  <si>
    <t>Guide for determining Master Thesis grading (2023)</t>
  </si>
  <si>
    <t>Guide for determining Master Thesis grading (2023) - brief version</t>
  </si>
  <si>
    <t>Description of criteria and sub-criteria of the Guide for determining Master Thesis grading (2023)</t>
  </si>
  <si>
    <t>December 2023</t>
  </si>
  <si>
    <t xml:space="preserve">Update to an "Environmental Engineering" version. No other changes. </t>
  </si>
  <si>
    <t>- Cracked the password which was unknown.
- Protected the sheets again, but without password :-)</t>
  </si>
  <si>
    <t>Yes. The committee detected or suspects fraud and will report this to the Board of Examiners. The Board of Examiners will decide whether there was fraud and whether the student can receive a grade.</t>
  </si>
  <si>
    <t>Waste and Resources Engineering</t>
  </si>
  <si>
    <t xml:space="preserve"> Master Thesis grading sheet Environmental Engineering (December 2023, v1.3)</t>
  </si>
  <si>
    <t>1.3</t>
  </si>
  <si>
    <t>1.1</t>
  </si>
  <si>
    <t>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</si>
</sst>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809]dd\ mmmm\ yyyy;@"/>
  </numFmts>
  <fonts count="48" x14ac:knownFonts="1">
    <font>
      <sz val="11"/>
      <color theme="1"/>
      <name val="Calibri"/>
      <family val="2"/>
      <scheme val="minor"/>
    </font>
    <font>
      <sz val="11"/>
      <name val="Tahoma"/>
      <family val="2"/>
    </font>
    <font>
      <b/>
      <sz val="18"/>
      <name val="Tahoma"/>
      <family val="2"/>
    </font>
    <font>
      <b/>
      <sz val="16"/>
      <name val="Tahoma"/>
      <family val="2"/>
    </font>
    <font>
      <b/>
      <sz val="11"/>
      <name val="Tahoma"/>
      <family val="2"/>
    </font>
    <font>
      <b/>
      <sz val="8"/>
      <name val="Tahoma"/>
      <family val="2"/>
    </font>
    <font>
      <sz val="8"/>
      <name val="Tahoma"/>
      <family val="2"/>
    </font>
    <font>
      <sz val="11"/>
      <name val="Calibri"/>
      <family val="2"/>
    </font>
    <font>
      <sz val="8"/>
      <color indexed="8"/>
      <name val="Tahoma"/>
      <family val="2"/>
    </font>
    <font>
      <strike/>
      <sz val="8"/>
      <name val="Tahoma"/>
      <family val="2"/>
    </font>
    <font>
      <b/>
      <sz val="12"/>
      <name val="Tahoma"/>
      <family val="2"/>
    </font>
    <font>
      <b/>
      <sz val="10"/>
      <name val="Tahoma"/>
      <family val="2"/>
    </font>
    <font>
      <sz val="10"/>
      <name val="Tahoma"/>
      <family val="2"/>
    </font>
    <font>
      <sz val="16"/>
      <color indexed="8"/>
      <name val="Tahoma"/>
      <family val="2"/>
    </font>
    <font>
      <u/>
      <sz val="8"/>
      <color indexed="8"/>
      <name val="Tahoma"/>
      <family val="2"/>
    </font>
    <font>
      <u/>
      <sz val="8"/>
      <name val="Tahoma"/>
      <family val="2"/>
    </font>
    <font>
      <sz val="16"/>
      <name val="Tahoma"/>
      <family val="2"/>
    </font>
    <font>
      <sz val="16"/>
      <color indexed="8"/>
      <name val="Calibri"/>
      <family val="2"/>
    </font>
    <font>
      <b/>
      <sz val="9"/>
      <color indexed="81"/>
      <name val="Tahoma"/>
      <family val="2"/>
    </font>
    <font>
      <sz val="9"/>
      <color indexed="81"/>
      <name val="Tahoma"/>
      <family val="2"/>
    </font>
    <font>
      <sz val="11"/>
      <color indexed="8"/>
      <name val="Calibri"/>
      <family val="2"/>
    </font>
    <font>
      <u/>
      <sz val="11"/>
      <color indexed="8"/>
      <name val="Calibri"/>
      <family val="2"/>
    </font>
    <font>
      <u/>
      <sz val="11"/>
      <name val="Calibri"/>
      <family val="2"/>
    </font>
    <font>
      <sz val="11"/>
      <color theme="1"/>
      <name val="Calibri"/>
      <family val="2"/>
      <scheme val="minor"/>
    </font>
    <font>
      <u/>
      <sz val="11"/>
      <color theme="10"/>
      <name val="Calibri"/>
      <family val="2"/>
      <scheme val="minor"/>
    </font>
    <font>
      <sz val="11"/>
      <color rgb="FF9C5700"/>
      <name val="Calibri"/>
      <family val="2"/>
      <scheme val="minor"/>
    </font>
    <font>
      <sz val="11"/>
      <color rgb="FF006100"/>
      <name val="Calibri"/>
      <family val="2"/>
      <scheme val="minor"/>
    </font>
    <font>
      <sz val="11"/>
      <color theme="1"/>
      <name val="Tahoma"/>
      <family val="2"/>
    </font>
    <font>
      <sz val="8"/>
      <color theme="1"/>
      <name val="Tahoma"/>
      <family val="2"/>
    </font>
    <font>
      <b/>
      <sz val="11"/>
      <color theme="1"/>
      <name val="Tahoma"/>
      <family val="2"/>
    </font>
    <font>
      <sz val="10"/>
      <color theme="1"/>
      <name val="Tahoma"/>
      <family val="2"/>
    </font>
    <font>
      <sz val="10"/>
      <color rgb="FF00A6D6"/>
      <name val="Tahoma"/>
      <family val="2"/>
    </font>
    <font>
      <b/>
      <sz val="10"/>
      <color theme="1"/>
      <name val="Tahoma"/>
      <family val="2"/>
    </font>
    <font>
      <sz val="10"/>
      <color rgb="FFFF0000"/>
      <name val="Tahoma"/>
      <family val="2"/>
    </font>
    <font>
      <b/>
      <sz val="10"/>
      <color rgb="FFFFFFFF"/>
      <name val="Tahoma"/>
      <family val="2"/>
    </font>
    <font>
      <sz val="16"/>
      <color theme="1"/>
      <name val="Tahoma"/>
      <family val="2"/>
    </font>
    <font>
      <sz val="10"/>
      <color rgb="FF0070C0"/>
      <name val="Tahoma"/>
      <family val="2"/>
    </font>
    <font>
      <sz val="11"/>
      <color rgb="FFBDD7EE"/>
      <name val="Tahoma"/>
      <family val="2"/>
    </font>
    <font>
      <b/>
      <sz val="11"/>
      <color theme="1"/>
      <name val="Calibri"/>
      <family val="2"/>
      <scheme val="minor"/>
    </font>
    <font>
      <sz val="11"/>
      <color rgb="FF000000"/>
      <name val="Calibri"/>
      <family val="2"/>
      <scheme val="minor"/>
    </font>
    <font>
      <sz val="11"/>
      <name val="Calibri"/>
      <family val="2"/>
      <scheme val="minor"/>
    </font>
    <font>
      <sz val="28"/>
      <color theme="1"/>
      <name val="Arial"/>
      <family val="2"/>
    </font>
    <font>
      <b/>
      <sz val="11"/>
      <name val="Calibri"/>
      <family val="2"/>
      <scheme val="minor"/>
    </font>
    <font>
      <b/>
      <sz val="16"/>
      <color theme="1"/>
      <name val="Tahoma"/>
      <family val="2"/>
    </font>
    <font>
      <sz val="16"/>
      <name val="Calibri"/>
      <family val="2"/>
      <scheme val="minor"/>
    </font>
    <font>
      <sz val="16"/>
      <color theme="1"/>
      <name val="Calibri"/>
      <family val="2"/>
      <scheme val="minor"/>
    </font>
    <font>
      <sz val="10"/>
      <color theme="1"/>
      <name val="Calibri"/>
      <family val="2"/>
      <scheme val="minor"/>
    </font>
    <font>
      <b/>
      <u/>
      <sz val="9"/>
      <color indexed="81"/>
      <name val="Tahoma"/>
      <family val="2"/>
    </font>
  </fonts>
  <fills count="15">
    <fill>
      <patternFill patternType="none"/>
    </fill>
    <fill>
      <patternFill patternType="gray125"/>
    </fill>
    <fill>
      <patternFill patternType="solid">
        <fgColor rgb="FFFFEB9C"/>
      </patternFill>
    </fill>
    <fill>
      <patternFill patternType="solid">
        <fgColor rgb="FFC6EFCE"/>
      </patternFill>
    </fill>
    <fill>
      <patternFill patternType="solid">
        <fgColor theme="8" tint="0.59999389629810485"/>
        <bgColor indexed="64"/>
      </patternFill>
    </fill>
    <fill>
      <patternFill patternType="solid">
        <fgColor theme="8"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rgb="FF00B0F0"/>
        <bgColor indexed="64"/>
      </patternFill>
    </fill>
    <fill>
      <patternFill patternType="solid">
        <fgColor rgb="FFBDD7EE"/>
        <bgColor indexed="64"/>
      </patternFill>
    </fill>
    <fill>
      <patternFill patternType="solid">
        <fgColor theme="0" tint="-0.249977111117893"/>
        <bgColor indexed="64"/>
      </patternFill>
    </fill>
  </fills>
  <borders count="56">
    <border>
      <left/>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top style="medium">
        <color indexed="64"/>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5">
    <xf numFmtId="0" fontId="0" fillId="0" borderId="0"/>
    <xf numFmtId="0" fontId="26" fillId="3" borderId="0" applyNumberFormat="0" applyBorder="0" applyAlignment="0" applyProtection="0"/>
    <xf numFmtId="0" fontId="24" fillId="0" borderId="0" applyNumberFormat="0" applyFill="0" applyBorder="0" applyAlignment="0" applyProtection="0"/>
    <xf numFmtId="0" fontId="25" fillId="2" borderId="0" applyNumberFormat="0" applyBorder="0" applyAlignment="0" applyProtection="0"/>
    <xf numFmtId="9" fontId="23" fillId="0" borderId="0" applyFont="0" applyFill="0" applyBorder="0" applyAlignment="0" applyProtection="0"/>
  </cellStyleXfs>
  <cellXfs count="300">
    <xf numFmtId="0" fontId="0" fillId="0" borderId="0" xfId="0"/>
    <xf numFmtId="0" fontId="27" fillId="4" borderId="0" xfId="0" applyFont="1" applyFill="1"/>
    <xf numFmtId="0" fontId="1" fillId="4" borderId="0" xfId="0" applyFont="1" applyFill="1"/>
    <xf numFmtId="0" fontId="27" fillId="4" borderId="0" xfId="0" applyFont="1" applyFill="1" applyAlignment="1">
      <alignment wrapText="1"/>
    </xf>
    <xf numFmtId="0" fontId="1" fillId="4" borderId="0" xfId="0" applyFont="1" applyFill="1" applyAlignment="1">
      <alignment wrapText="1"/>
    </xf>
    <xf numFmtId="0" fontId="2" fillId="4" borderId="0" xfId="0" applyFont="1" applyFill="1" applyAlignment="1">
      <alignment horizontal="center"/>
    </xf>
    <xf numFmtId="0" fontId="27" fillId="4" borderId="1" xfId="0" applyFont="1" applyFill="1" applyBorder="1"/>
    <xf numFmtId="0" fontId="3" fillId="5" borderId="2" xfId="0" applyFont="1" applyFill="1" applyBorder="1" applyAlignment="1">
      <alignment horizontal="center" vertical="center"/>
    </xf>
    <xf numFmtId="0" fontId="2" fillId="6" borderId="3"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1" fillId="7" borderId="5" xfId="0" applyFont="1" applyFill="1" applyBorder="1"/>
    <xf numFmtId="0" fontId="5" fillId="6" borderId="6" xfId="0" applyFont="1" applyFill="1" applyBorder="1" applyAlignment="1">
      <alignment horizontal="center" vertical="center"/>
    </xf>
    <xf numFmtId="0" fontId="6" fillId="0" borderId="7" xfId="0" applyFont="1" applyBorder="1" applyAlignment="1">
      <alignment horizontal="center" vertical="center" wrapText="1"/>
    </xf>
    <xf numFmtId="0" fontId="6" fillId="8" borderId="7" xfId="0" applyFont="1" applyFill="1" applyBorder="1" applyAlignment="1">
      <alignment horizontal="center" vertical="center" wrapText="1"/>
    </xf>
    <xf numFmtId="0" fontId="1" fillId="0" borderId="5" xfId="0" applyFont="1" applyBorder="1" applyAlignment="1">
      <alignment wrapText="1"/>
    </xf>
    <xf numFmtId="0" fontId="5" fillId="6" borderId="8"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5" fillId="6" borderId="9" xfId="0" applyFont="1" applyFill="1" applyBorder="1" applyAlignment="1">
      <alignment horizontal="center" vertical="center"/>
    </xf>
    <xf numFmtId="0" fontId="6" fillId="0" borderId="10" xfId="0" applyFont="1" applyBorder="1" applyAlignment="1">
      <alignment horizontal="center" vertical="center" wrapText="1"/>
    </xf>
    <xf numFmtId="0" fontId="1" fillId="0" borderId="0" xfId="0" applyFont="1" applyAlignment="1">
      <alignment wrapText="1"/>
    </xf>
    <xf numFmtId="0" fontId="5" fillId="6" borderId="11" xfId="0" applyFont="1" applyFill="1" applyBorder="1" applyAlignment="1">
      <alignment horizontal="center" vertical="center"/>
    </xf>
    <xf numFmtId="0" fontId="6" fillId="8" borderId="0" xfId="0" applyFont="1" applyFill="1" applyAlignment="1">
      <alignment horizontal="center" vertical="center" wrapText="1"/>
    </xf>
    <xf numFmtId="0" fontId="28" fillId="4" borderId="0" xfId="0" applyFont="1" applyFill="1"/>
    <xf numFmtId="0" fontId="5" fillId="6" borderId="6" xfId="0" applyFont="1" applyFill="1" applyBorder="1" applyAlignment="1">
      <alignment horizontal="center" vertical="center" wrapText="1"/>
    </xf>
    <xf numFmtId="0" fontId="6" fillId="0" borderId="12" xfId="0" applyFont="1" applyBorder="1" applyAlignment="1">
      <alignment horizontal="center" vertical="center" wrapText="1"/>
    </xf>
    <xf numFmtId="0" fontId="5" fillId="6" borderId="9" xfId="0" applyFont="1" applyFill="1" applyBorder="1" applyAlignment="1">
      <alignment horizontal="center" vertical="center" wrapText="1"/>
    </xf>
    <xf numFmtId="0" fontId="5" fillId="6" borderId="13" xfId="0" applyFont="1" applyFill="1" applyBorder="1" applyAlignment="1">
      <alignment horizontal="center" vertical="center"/>
    </xf>
    <xf numFmtId="0" fontId="6" fillId="8" borderId="14" xfId="0" applyFont="1" applyFill="1" applyBorder="1" applyAlignment="1">
      <alignment horizontal="center" vertical="center" wrapText="1"/>
    </xf>
    <xf numFmtId="0" fontId="27" fillId="0" borderId="0" xfId="0" applyFont="1"/>
    <xf numFmtId="0" fontId="1" fillId="0" borderId="0" xfId="0" applyFont="1"/>
    <xf numFmtId="0" fontId="27" fillId="0" borderId="0" xfId="0" applyFont="1" applyAlignment="1">
      <alignment wrapText="1"/>
    </xf>
    <xf numFmtId="0" fontId="29" fillId="0" borderId="0" xfId="0" applyFont="1" applyAlignment="1">
      <alignment wrapText="1"/>
    </xf>
    <xf numFmtId="0" fontId="6" fillId="0" borderId="0" xfId="0" applyFont="1" applyAlignment="1">
      <alignment horizontal="center" vertical="center" wrapText="1"/>
    </xf>
    <xf numFmtId="9" fontId="4" fillId="4" borderId="15" xfId="0" applyNumberFormat="1" applyFont="1" applyFill="1" applyBorder="1" applyAlignment="1">
      <alignment horizontal="center" vertical="center" wrapText="1"/>
    </xf>
    <xf numFmtId="0" fontId="6" fillId="0" borderId="7" xfId="0" applyFont="1" applyBorder="1" applyAlignment="1">
      <alignment horizontal="left" vertical="center" wrapText="1"/>
    </xf>
    <xf numFmtId="0" fontId="6" fillId="0" borderId="14" xfId="0" applyFont="1" applyBorder="1" applyAlignment="1">
      <alignment horizontal="left" vertical="center" wrapText="1"/>
    </xf>
    <xf numFmtId="0" fontId="6" fillId="0" borderId="10" xfId="0" applyFont="1" applyBorder="1" applyAlignment="1">
      <alignment horizontal="left" vertical="center" wrapText="1"/>
    </xf>
    <xf numFmtId="0" fontId="6" fillId="0" borderId="16" xfId="0" applyFont="1" applyBorder="1" applyAlignment="1">
      <alignment horizontal="left" vertical="center" wrapText="1"/>
    </xf>
    <xf numFmtId="0" fontId="6" fillId="0" borderId="12" xfId="0" applyFont="1" applyBorder="1" applyAlignment="1">
      <alignment horizontal="left" vertical="center" wrapText="1"/>
    </xf>
    <xf numFmtId="9" fontId="4" fillId="4" borderId="0" xfId="0" applyNumberFormat="1" applyFont="1" applyFill="1" applyAlignment="1">
      <alignment horizontal="center" vertical="center" wrapText="1"/>
    </xf>
    <xf numFmtId="0" fontId="27" fillId="10" borderId="0" xfId="0" applyFont="1" applyFill="1" applyAlignment="1">
      <alignment wrapText="1"/>
    </xf>
    <xf numFmtId="0" fontId="2" fillId="4" borderId="0" xfId="0" applyFont="1" applyFill="1" applyAlignment="1">
      <alignment horizontal="center" wrapText="1"/>
    </xf>
    <xf numFmtId="1" fontId="30" fillId="11" borderId="17" xfId="0" applyNumberFormat="1" applyFont="1" applyFill="1" applyBorder="1" applyAlignment="1" applyProtection="1">
      <alignment horizontal="center" vertical="center"/>
      <protection locked="0"/>
    </xf>
    <xf numFmtId="0" fontId="12" fillId="0" borderId="0" xfId="0" applyFont="1" applyAlignment="1">
      <alignment vertical="center" wrapText="1"/>
    </xf>
    <xf numFmtId="0" fontId="30" fillId="0" borderId="0" xfId="0" applyFont="1"/>
    <xf numFmtId="0" fontId="30" fillId="0" borderId="0" xfId="0" applyFont="1" applyAlignment="1">
      <alignment vertical="center"/>
    </xf>
    <xf numFmtId="0" fontId="31" fillId="0" borderId="0" xfId="0" applyFont="1" applyAlignment="1">
      <alignment vertical="center"/>
    </xf>
    <xf numFmtId="0" fontId="30" fillId="0" borderId="0" xfId="0" applyFont="1" applyAlignment="1">
      <alignment wrapText="1"/>
    </xf>
    <xf numFmtId="0" fontId="30" fillId="0" borderId="0" xfId="0" applyFont="1" applyAlignment="1">
      <alignment horizontal="center" vertical="center" wrapText="1"/>
    </xf>
    <xf numFmtId="0" fontId="11" fillId="12" borderId="17" xfId="0" applyFont="1" applyFill="1" applyBorder="1" applyAlignment="1">
      <alignment horizontal="center" vertical="center" wrapText="1"/>
    </xf>
    <xf numFmtId="0" fontId="11" fillId="12" borderId="18" xfId="0" applyFont="1" applyFill="1" applyBorder="1" applyAlignment="1">
      <alignment horizontal="center" vertical="center" wrapText="1"/>
    </xf>
    <xf numFmtId="0" fontId="12" fillId="0" borderId="0" xfId="0" applyFont="1" applyAlignment="1">
      <alignment horizontal="center" vertical="center" wrapText="1"/>
    </xf>
    <xf numFmtId="0" fontId="30" fillId="0" borderId="0" xfId="0" applyFont="1" applyAlignment="1">
      <alignment horizontal="center" vertical="center"/>
    </xf>
    <xf numFmtId="9" fontId="32" fillId="12" borderId="19" xfId="0" applyNumberFormat="1" applyFont="1" applyFill="1" applyBorder="1" applyAlignment="1">
      <alignment horizontal="center" vertical="center" wrapText="1"/>
    </xf>
    <xf numFmtId="164" fontId="11" fillId="12" borderId="17" xfId="0" applyNumberFormat="1" applyFont="1" applyFill="1" applyBorder="1" applyAlignment="1">
      <alignment horizontal="center" vertical="center" wrapText="1"/>
    </xf>
    <xf numFmtId="0" fontId="30" fillId="0" borderId="20" xfId="0" applyFont="1" applyBorder="1" applyAlignment="1">
      <alignment horizontal="center" vertical="center" wrapText="1"/>
    </xf>
    <xf numFmtId="0" fontId="30" fillId="0" borderId="21" xfId="0" applyFont="1" applyBorder="1" applyAlignment="1">
      <alignment horizontal="center" vertical="center" wrapText="1"/>
    </xf>
    <xf numFmtId="0" fontId="33" fillId="0" borderId="0" xfId="0" applyFont="1" applyAlignment="1">
      <alignment vertical="center" wrapText="1"/>
    </xf>
    <xf numFmtId="0" fontId="30" fillId="0" borderId="22" xfId="0" applyFont="1" applyBorder="1" applyAlignment="1">
      <alignment horizontal="center" vertical="center" wrapText="1"/>
    </xf>
    <xf numFmtId="0" fontId="12" fillId="0" borderId="22" xfId="0" applyFont="1" applyBorder="1" applyAlignment="1">
      <alignment horizontal="center" vertical="center" wrapText="1"/>
    </xf>
    <xf numFmtId="2" fontId="34" fillId="0" borderId="23" xfId="0" applyNumberFormat="1" applyFont="1" applyBorder="1" applyAlignment="1">
      <alignment horizontal="center" vertical="center"/>
    </xf>
    <xf numFmtId="0" fontId="30" fillId="0" borderId="23" xfId="0" applyFont="1" applyBorder="1" applyAlignment="1">
      <alignment wrapText="1"/>
    </xf>
    <xf numFmtId="0" fontId="32" fillId="0" borderId="0" xfId="0" applyFont="1" applyAlignment="1">
      <alignment vertical="center"/>
    </xf>
    <xf numFmtId="0" fontId="32" fillId="0" borderId="0" xfId="0" applyFont="1" applyAlignment="1">
      <alignment vertical="center" wrapText="1"/>
    </xf>
    <xf numFmtId="165" fontId="0" fillId="11" borderId="17" xfId="0" applyNumberFormat="1" applyFill="1" applyBorder="1" applyAlignment="1" applyProtection="1">
      <alignment horizontal="left" vertical="center" wrapText="1"/>
      <protection locked="0"/>
    </xf>
    <xf numFmtId="0" fontId="30" fillId="0" borderId="24" xfId="0" applyFont="1" applyBorder="1" applyAlignment="1">
      <alignment horizontal="center" vertical="center" wrapText="1"/>
    </xf>
    <xf numFmtId="0" fontId="25" fillId="2" borderId="0" xfId="3" applyAlignment="1">
      <alignment wrapText="1"/>
    </xf>
    <xf numFmtId="0" fontId="26" fillId="3" borderId="0" xfId="1" applyAlignment="1">
      <alignment wrapText="1"/>
    </xf>
    <xf numFmtId="0" fontId="3" fillId="5" borderId="25" xfId="0" applyFont="1" applyFill="1" applyBorder="1" applyAlignment="1">
      <alignment horizontal="center" vertical="center"/>
    </xf>
    <xf numFmtId="0" fontId="3" fillId="5" borderId="25" xfId="0" applyFont="1" applyFill="1" applyBorder="1" applyAlignment="1">
      <alignment horizontal="center"/>
    </xf>
    <xf numFmtId="0" fontId="5" fillId="6" borderId="25" xfId="0" applyFont="1" applyFill="1" applyBorder="1" applyAlignment="1">
      <alignment horizontal="center" vertical="center" wrapText="1"/>
    </xf>
    <xf numFmtId="0" fontId="27" fillId="4" borderId="0" xfId="0" applyFont="1" applyFill="1" applyAlignment="1">
      <alignment vertical="center"/>
    </xf>
    <xf numFmtId="0" fontId="1" fillId="0" borderId="5" xfId="0" applyFont="1" applyBorder="1" applyAlignment="1">
      <alignment vertical="center" wrapText="1"/>
    </xf>
    <xf numFmtId="0" fontId="27" fillId="0" borderId="0" xfId="0" applyFont="1" applyAlignment="1">
      <alignment vertical="center" wrapText="1"/>
    </xf>
    <xf numFmtId="0" fontId="27" fillId="0" borderId="0" xfId="0" applyFont="1" applyAlignment="1">
      <alignment vertical="center"/>
    </xf>
    <xf numFmtId="0" fontId="25" fillId="2" borderId="0" xfId="3" applyAlignment="1">
      <alignment vertical="center" wrapText="1"/>
    </xf>
    <xf numFmtId="0" fontId="4" fillId="4" borderId="0" xfId="0" applyFont="1" applyFill="1"/>
    <xf numFmtId="0" fontId="16" fillId="4" borderId="0" xfId="0" applyFont="1" applyFill="1"/>
    <xf numFmtId="0" fontId="16" fillId="4" borderId="26" xfId="0" applyFont="1" applyFill="1" applyBorder="1"/>
    <xf numFmtId="0" fontId="3" fillId="6" borderId="3"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9" borderId="4" xfId="0" quotePrefix="1" applyFont="1" applyFill="1" applyBorder="1" applyAlignment="1">
      <alignment horizontal="center" vertical="center" wrapText="1"/>
    </xf>
    <xf numFmtId="0" fontId="3" fillId="4" borderId="3" xfId="0" applyFont="1" applyFill="1" applyBorder="1" applyAlignment="1">
      <alignment horizontal="center" vertical="center" wrapText="1"/>
    </xf>
    <xf numFmtId="9" fontId="3" fillId="4" borderId="3" xfId="0" applyNumberFormat="1" applyFont="1" applyFill="1" applyBorder="1" applyAlignment="1">
      <alignment horizontal="center" vertical="center" wrapText="1"/>
    </xf>
    <xf numFmtId="9" fontId="3" fillId="4" borderId="26" xfId="0" applyNumberFormat="1" applyFont="1" applyFill="1" applyBorder="1" applyAlignment="1">
      <alignment horizontal="center" vertical="center" wrapText="1"/>
    </xf>
    <xf numFmtId="0" fontId="11" fillId="6" borderId="27"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6" borderId="6"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35" fillId="4" borderId="0" xfId="0" quotePrefix="1" applyFont="1" applyFill="1"/>
    <xf numFmtId="0" fontId="12" fillId="4" borderId="0" xfId="0" applyFont="1" applyFill="1" applyAlignment="1">
      <alignment wrapText="1"/>
    </xf>
    <xf numFmtId="0" fontId="12" fillId="4" borderId="26" xfId="0" applyFont="1" applyFill="1" applyBorder="1" applyAlignment="1">
      <alignment wrapText="1"/>
    </xf>
    <xf numFmtId="0" fontId="11" fillId="6" borderId="13" xfId="0" applyFont="1" applyFill="1" applyBorder="1" applyAlignment="1">
      <alignment horizontal="center" vertical="center" wrapText="1"/>
    </xf>
    <xf numFmtId="0" fontId="3" fillId="4" borderId="3" xfId="0" applyFont="1" applyFill="1" applyBorder="1" applyAlignment="1">
      <alignment horizontal="center" vertical="center" textRotation="90" wrapText="1"/>
    </xf>
    <xf numFmtId="0" fontId="3" fillId="4" borderId="0" xfId="0" applyFont="1" applyFill="1" applyAlignment="1">
      <alignment horizontal="center"/>
    </xf>
    <xf numFmtId="0" fontId="16" fillId="0" borderId="0" xfId="0" applyFont="1"/>
    <xf numFmtId="0" fontId="12" fillId="0" borderId="28"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10" xfId="0" applyFont="1" applyBorder="1" applyAlignment="1">
      <alignment horizontal="center" vertical="center" wrapText="1"/>
    </xf>
    <xf numFmtId="49" fontId="6" fillId="0" borderId="28" xfId="0" applyNumberFormat="1" applyFont="1" applyBorder="1" applyAlignment="1">
      <alignment horizontal="center" vertical="center" wrapText="1"/>
    </xf>
    <xf numFmtId="49" fontId="6" fillId="0" borderId="29" xfId="0" applyNumberFormat="1" applyFont="1" applyBorder="1" applyAlignment="1">
      <alignment horizontal="center" vertical="center" wrapText="1"/>
    </xf>
    <xf numFmtId="49" fontId="6" fillId="0" borderId="7" xfId="0" applyNumberFormat="1" applyFont="1" applyBorder="1" applyAlignment="1">
      <alignment horizontal="center" vertical="center" wrapText="1"/>
    </xf>
    <xf numFmtId="49" fontId="6" fillId="0" borderId="30" xfId="0" applyNumberFormat="1" applyFont="1" applyBorder="1" applyAlignment="1">
      <alignment horizontal="center" vertical="center" wrapText="1"/>
    </xf>
    <xf numFmtId="49" fontId="6" fillId="0" borderId="19" xfId="0" applyNumberFormat="1" applyFont="1" applyBorder="1" applyAlignment="1">
      <alignment horizontal="center" vertical="center" wrapText="1"/>
    </xf>
    <xf numFmtId="49" fontId="6" fillId="0" borderId="14" xfId="0" applyNumberFormat="1" applyFont="1" applyBorder="1" applyAlignment="1">
      <alignment horizontal="center" vertical="center" wrapText="1"/>
    </xf>
    <xf numFmtId="49" fontId="28" fillId="0" borderId="31" xfId="0" applyNumberFormat="1" applyFont="1" applyBorder="1" applyAlignment="1">
      <alignment horizontal="center" vertical="center" wrapText="1"/>
    </xf>
    <xf numFmtId="49" fontId="28" fillId="0" borderId="32" xfId="0" applyNumberFormat="1" applyFont="1" applyBorder="1" applyAlignment="1">
      <alignment horizontal="center" vertical="center" wrapText="1"/>
    </xf>
    <xf numFmtId="49" fontId="28" fillId="0" borderId="10" xfId="0" applyNumberFormat="1" applyFont="1" applyBorder="1" applyAlignment="1">
      <alignment horizontal="center" vertical="center" wrapText="1"/>
    </xf>
    <xf numFmtId="49" fontId="28" fillId="0" borderId="28" xfId="0" applyNumberFormat="1" applyFont="1" applyBorder="1" applyAlignment="1">
      <alignment horizontal="center" vertical="center" wrapText="1"/>
    </xf>
    <xf numFmtId="49" fontId="28" fillId="0" borderId="29" xfId="0" applyNumberFormat="1" applyFont="1" applyBorder="1" applyAlignment="1">
      <alignment horizontal="center" vertical="center" wrapText="1"/>
    </xf>
    <xf numFmtId="49" fontId="28" fillId="0" borderId="7" xfId="0" applyNumberFormat="1" applyFont="1" applyBorder="1" applyAlignment="1">
      <alignment horizontal="center" vertical="center" wrapText="1"/>
    </xf>
    <xf numFmtId="49" fontId="28" fillId="0" borderId="30" xfId="0" applyNumberFormat="1" applyFont="1" applyBorder="1" applyAlignment="1">
      <alignment horizontal="center" vertical="center" wrapText="1"/>
    </xf>
    <xf numFmtId="49" fontId="28" fillId="0" borderId="19" xfId="0" applyNumberFormat="1" applyFont="1" applyBorder="1" applyAlignment="1">
      <alignment horizontal="center" vertical="center" wrapText="1"/>
    </xf>
    <xf numFmtId="49" fontId="28" fillId="0" borderId="14" xfId="0" applyNumberFormat="1" applyFont="1" applyBorder="1" applyAlignment="1">
      <alignment horizontal="center" vertical="center" wrapText="1"/>
    </xf>
    <xf numFmtId="49" fontId="6" fillId="0" borderId="31" xfId="0" applyNumberFormat="1" applyFont="1" applyBorder="1" applyAlignment="1">
      <alignment horizontal="center" vertical="center" wrapText="1"/>
    </xf>
    <xf numFmtId="49" fontId="6" fillId="0" borderId="32"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49" fontId="6" fillId="4" borderId="0" xfId="0" applyNumberFormat="1" applyFont="1" applyFill="1" applyAlignment="1">
      <alignment horizontal="center" vertical="center" wrapText="1"/>
    </xf>
    <xf numFmtId="0" fontId="32" fillId="4" borderId="0" xfId="0" applyFont="1" applyFill="1"/>
    <xf numFmtId="0" fontId="12" fillId="4" borderId="0" xfId="0" applyFont="1" applyFill="1" applyAlignment="1">
      <alignment horizontal="center" vertical="center" wrapText="1"/>
    </xf>
    <xf numFmtId="0" fontId="12" fillId="4" borderId="26" xfId="0" applyFont="1" applyFill="1" applyBorder="1" applyAlignment="1">
      <alignment horizontal="center" vertical="center" wrapText="1"/>
    </xf>
    <xf numFmtId="0" fontId="12" fillId="4" borderId="0" xfId="0" applyFont="1" applyFill="1" applyAlignment="1">
      <alignment horizontal="center" vertical="center"/>
    </xf>
    <xf numFmtId="0" fontId="30" fillId="11" borderId="18" xfId="0" applyFont="1" applyFill="1" applyBorder="1" applyAlignment="1" applyProtection="1">
      <alignment horizontal="left" vertical="center" wrapText="1"/>
      <protection locked="0"/>
    </xf>
    <xf numFmtId="0" fontId="36" fillId="0" borderId="0" xfId="0" applyFont="1" applyAlignment="1" applyProtection="1">
      <alignment horizontal="right"/>
      <protection hidden="1"/>
    </xf>
    <xf numFmtId="0" fontId="37" fillId="13" borderId="0" xfId="0" applyFont="1" applyFill="1"/>
    <xf numFmtId="0" fontId="4" fillId="4" borderId="26" xfId="0" applyFont="1" applyFill="1" applyBorder="1"/>
    <xf numFmtId="0" fontId="32" fillId="0" borderId="33" xfId="0" applyFont="1" applyBorder="1" applyAlignment="1">
      <alignment horizontal="right" vertical="center"/>
    </xf>
    <xf numFmtId="0" fontId="38" fillId="0" borderId="0" xfId="0" applyFont="1" applyAlignment="1">
      <alignment horizontal="right" vertical="center"/>
    </xf>
    <xf numFmtId="0" fontId="30" fillId="0" borderId="0" xfId="0" quotePrefix="1" applyFont="1" applyAlignment="1">
      <alignment horizontal="left" vertical="center" wrapText="1"/>
    </xf>
    <xf numFmtId="0" fontId="0" fillId="0" borderId="0" xfId="0" applyAlignment="1">
      <alignment vertical="center" wrapText="1"/>
    </xf>
    <xf numFmtId="0" fontId="24" fillId="0" borderId="0" xfId="2" applyAlignment="1">
      <alignment vertical="center" wrapText="1"/>
    </xf>
    <xf numFmtId="0" fontId="39" fillId="0" borderId="0" xfId="0" applyFont="1" applyAlignment="1">
      <alignment horizontal="left" vertical="center" indent="1"/>
    </xf>
    <xf numFmtId="0" fontId="30" fillId="11" borderId="34" xfId="0" applyFont="1" applyFill="1" applyBorder="1" applyAlignment="1" applyProtection="1">
      <alignment horizontal="left" vertical="center"/>
      <protection locked="0"/>
    </xf>
    <xf numFmtId="0" fontId="30" fillId="11" borderId="35" xfId="0" applyFont="1" applyFill="1" applyBorder="1" applyAlignment="1" applyProtection="1">
      <alignment horizontal="left" vertical="center"/>
      <protection locked="0"/>
    </xf>
    <xf numFmtId="165" fontId="30" fillId="11" borderId="35" xfId="0" applyNumberFormat="1" applyFont="1" applyFill="1" applyBorder="1" applyAlignment="1" applyProtection="1">
      <alignment horizontal="left" vertical="center"/>
      <protection locked="0"/>
    </xf>
    <xf numFmtId="0" fontId="30" fillId="11" borderId="36" xfId="0" applyFont="1" applyFill="1" applyBorder="1" applyAlignment="1" applyProtection="1">
      <alignment horizontal="left" vertical="center"/>
      <protection locked="0"/>
    </xf>
    <xf numFmtId="0" fontId="40" fillId="0" borderId="0" xfId="0" applyFont="1"/>
    <xf numFmtId="0" fontId="41" fillId="0" borderId="0" xfId="0" applyFont="1"/>
    <xf numFmtId="0" fontId="24" fillId="0" borderId="0" xfId="2" applyAlignment="1" applyProtection="1">
      <alignment vertical="center" wrapText="1"/>
    </xf>
    <xf numFmtId="0" fontId="30" fillId="11" borderId="34" xfId="0" applyFont="1" applyFill="1" applyBorder="1" applyAlignment="1">
      <alignment horizontal="left" vertical="center"/>
    </xf>
    <xf numFmtId="0" fontId="30" fillId="11" borderId="35" xfId="0" applyFont="1" applyFill="1" applyBorder="1" applyAlignment="1">
      <alignment horizontal="left" vertical="center"/>
    </xf>
    <xf numFmtId="165" fontId="30" fillId="11" borderId="35" xfId="0" applyNumberFormat="1" applyFont="1" applyFill="1" applyBorder="1" applyAlignment="1">
      <alignment horizontal="left" vertical="center"/>
    </xf>
    <xf numFmtId="0" fontId="30" fillId="11" borderId="36" xfId="0" applyFont="1" applyFill="1" applyBorder="1" applyAlignment="1">
      <alignment horizontal="left" vertical="center"/>
    </xf>
    <xf numFmtId="1" fontId="30" fillId="11" borderId="17" xfId="0" applyNumberFormat="1" applyFont="1" applyFill="1" applyBorder="1" applyAlignment="1">
      <alignment horizontal="center" vertical="center"/>
    </xf>
    <xf numFmtId="165" fontId="0" fillId="11" borderId="17" xfId="0" applyNumberFormat="1" applyFill="1" applyBorder="1" applyAlignment="1">
      <alignment horizontal="left" vertical="center" wrapText="1"/>
    </xf>
    <xf numFmtId="0" fontId="30" fillId="11" borderId="18" xfId="0" applyFont="1" applyFill="1" applyBorder="1" applyAlignment="1">
      <alignment horizontal="left" vertical="center" wrapText="1"/>
    </xf>
    <xf numFmtId="49" fontId="0" fillId="0" borderId="0" xfId="0" applyNumberFormat="1" applyAlignment="1">
      <alignment horizontal="left" vertical="top"/>
    </xf>
    <xf numFmtId="49" fontId="0" fillId="0" borderId="0" xfId="0" applyNumberFormat="1" applyAlignment="1">
      <alignment horizontal="left" vertical="top" wrapText="1"/>
    </xf>
    <xf numFmtId="49" fontId="0" fillId="0" borderId="0" xfId="0" quotePrefix="1" applyNumberFormat="1" applyAlignment="1">
      <alignment horizontal="left" vertical="top" wrapText="1"/>
    </xf>
    <xf numFmtId="0" fontId="32" fillId="0" borderId="33" xfId="0" applyFont="1" applyBorder="1" applyAlignment="1">
      <alignment horizontal="right" vertical="center"/>
    </xf>
    <xf numFmtId="0" fontId="38" fillId="0" borderId="24" xfId="0" applyFont="1" applyBorder="1" applyAlignment="1">
      <alignment horizontal="right" vertical="center"/>
    </xf>
    <xf numFmtId="0" fontId="30" fillId="11" borderId="40" xfId="0" applyFont="1" applyFill="1" applyBorder="1" applyAlignment="1" applyProtection="1">
      <alignment horizontal="left" vertical="center"/>
      <protection locked="0"/>
    </xf>
    <xf numFmtId="0" fontId="30" fillId="11" borderId="41" xfId="0" applyFont="1" applyFill="1" applyBorder="1" applyAlignment="1" applyProtection="1">
      <alignment horizontal="left" vertical="center"/>
      <protection locked="0"/>
    </xf>
    <xf numFmtId="0" fontId="32" fillId="0" borderId="33" xfId="0" applyFont="1" applyBorder="1" applyAlignment="1">
      <alignment horizontal="right" vertical="center" wrapText="1"/>
    </xf>
    <xf numFmtId="0" fontId="38" fillId="0" borderId="0" xfId="0" applyFont="1" applyAlignment="1">
      <alignment horizontal="right" vertical="center" wrapText="1"/>
    </xf>
    <xf numFmtId="0" fontId="0" fillId="0" borderId="0" xfId="0" applyAlignment="1">
      <alignment vertical="center" wrapText="1"/>
    </xf>
    <xf numFmtId="0" fontId="30" fillId="11" borderId="21" xfId="0" applyFont="1" applyFill="1" applyBorder="1" applyAlignment="1" applyProtection="1">
      <alignment horizontal="left" vertical="center"/>
      <protection locked="0"/>
    </xf>
    <xf numFmtId="0" fontId="30" fillId="11" borderId="39" xfId="0" applyFont="1" applyFill="1" applyBorder="1" applyAlignment="1" applyProtection="1">
      <alignment horizontal="left" vertical="center"/>
      <protection locked="0"/>
    </xf>
    <xf numFmtId="0" fontId="10" fillId="12" borderId="0" xfId="0" applyFont="1" applyFill="1" applyAlignment="1">
      <alignment horizontal="left" vertical="center" wrapText="1"/>
    </xf>
    <xf numFmtId="0" fontId="32" fillId="0" borderId="42" xfId="0" applyFont="1" applyBorder="1"/>
    <xf numFmtId="0" fontId="38" fillId="0" borderId="45" xfId="0" applyFont="1" applyBorder="1"/>
    <xf numFmtId="0" fontId="32" fillId="0" borderId="43" xfId="0" applyFont="1" applyBorder="1"/>
    <xf numFmtId="0" fontId="32" fillId="0" borderId="42" xfId="0" applyFont="1" applyBorder="1" applyAlignment="1">
      <alignment horizontal="right" vertical="center"/>
    </xf>
    <xf numFmtId="0" fontId="38" fillId="0" borderId="45" xfId="0" applyFont="1" applyBorder="1" applyAlignment="1">
      <alignment horizontal="right" vertical="center"/>
    </xf>
    <xf numFmtId="0" fontId="30" fillId="11" borderId="37" xfId="0" applyFont="1" applyFill="1" applyBorder="1" applyAlignment="1" applyProtection="1">
      <alignment horizontal="left" vertical="center"/>
      <protection locked="0"/>
    </xf>
    <xf numFmtId="0" fontId="30" fillId="11" borderId="38" xfId="0" applyFont="1" applyFill="1" applyBorder="1" applyAlignment="1" applyProtection="1">
      <alignment horizontal="left" vertical="center"/>
      <protection locked="0"/>
    </xf>
    <xf numFmtId="0" fontId="30" fillId="11" borderId="22" xfId="0" applyFont="1" applyFill="1" applyBorder="1" applyAlignment="1" applyProtection="1">
      <alignment horizontal="left" vertical="center"/>
      <protection locked="0"/>
    </xf>
    <xf numFmtId="0" fontId="30" fillId="11" borderId="17" xfId="0" applyFont="1" applyFill="1" applyBorder="1" applyAlignment="1" applyProtection="1">
      <alignment horizontal="left" vertical="center"/>
      <protection locked="0"/>
    </xf>
    <xf numFmtId="49" fontId="30" fillId="11" borderId="45" xfId="0" applyNumberFormat="1" applyFont="1" applyFill="1" applyBorder="1" applyAlignment="1" applyProtection="1">
      <alignment horizontal="left" vertical="center" wrapText="1"/>
      <protection locked="0"/>
    </xf>
    <xf numFmtId="0" fontId="30" fillId="11" borderId="24" xfId="0" applyFont="1" applyFill="1"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30" fillId="0" borderId="0" xfId="0" quotePrefix="1" applyFont="1" applyAlignment="1">
      <alignment horizontal="left" vertical="center" wrapText="1"/>
    </xf>
    <xf numFmtId="0" fontId="11" fillId="12" borderId="22" xfId="0" applyFont="1" applyFill="1" applyBorder="1" applyAlignment="1">
      <alignment horizontal="center" vertical="center" wrapText="1"/>
    </xf>
    <xf numFmtId="0" fontId="0" fillId="0" borderId="19" xfId="0" applyBorder="1" applyAlignment="1">
      <alignment horizontal="center" vertical="center"/>
    </xf>
    <xf numFmtId="9" fontId="38" fillId="12" borderId="42" xfId="4" applyFont="1" applyFill="1" applyBorder="1" applyAlignment="1" applyProtection="1">
      <alignment horizontal="center" vertical="center"/>
    </xf>
    <xf numFmtId="9" fontId="38" fillId="0" borderId="43" xfId="4" applyFont="1" applyBorder="1" applyAlignment="1" applyProtection="1">
      <alignment horizontal="center" vertical="center"/>
    </xf>
    <xf numFmtId="9" fontId="11" fillId="12" borderId="42" xfId="4" applyFont="1" applyFill="1" applyBorder="1" applyAlignment="1" applyProtection="1">
      <alignment horizontal="center" vertical="center"/>
    </xf>
    <xf numFmtId="9" fontId="23" fillId="0" borderId="43" xfId="4" applyFont="1" applyBorder="1" applyAlignment="1" applyProtection="1">
      <alignment horizontal="center" vertical="center"/>
    </xf>
    <xf numFmtId="9" fontId="32" fillId="12" borderId="33" xfId="0" applyNumberFormat="1" applyFont="1" applyFill="1" applyBorder="1" applyAlignment="1">
      <alignment horizontal="center" vertical="center" textRotation="90" wrapText="1"/>
    </xf>
    <xf numFmtId="0" fontId="0" fillId="0" borderId="0" xfId="0" applyAlignment="1">
      <alignment horizontal="center" vertical="center" textRotation="90" wrapText="1"/>
    </xf>
    <xf numFmtId="0" fontId="0" fillId="0" borderId="33" xfId="0" applyBorder="1" applyAlignment="1">
      <alignment horizontal="center" vertical="center" textRotation="90" wrapText="1"/>
    </xf>
    <xf numFmtId="0" fontId="0" fillId="0" borderId="44" xfId="0" applyBorder="1" applyAlignment="1">
      <alignment horizontal="center" vertical="center" textRotation="90" wrapText="1"/>
    </xf>
    <xf numFmtId="0" fontId="0" fillId="0" borderId="23" xfId="0" applyBorder="1" applyAlignment="1">
      <alignment horizontal="center" vertical="center" textRotation="90" wrapText="1"/>
    </xf>
    <xf numFmtId="0" fontId="30" fillId="12" borderId="19" xfId="0" applyFont="1" applyFill="1" applyBorder="1" applyAlignment="1">
      <alignment horizontal="center" vertical="center" wrapText="1"/>
    </xf>
    <xf numFmtId="0" fontId="0" fillId="12" borderId="17" xfId="0" applyFill="1" applyBorder="1" applyAlignment="1">
      <alignment horizontal="center" vertical="center"/>
    </xf>
    <xf numFmtId="49" fontId="30" fillId="11" borderId="24" xfId="0" applyNumberFormat="1" applyFont="1" applyFill="1" applyBorder="1" applyAlignment="1" applyProtection="1">
      <alignment horizontal="left" vertical="center" wrapText="1"/>
      <protection locked="0"/>
    </xf>
    <xf numFmtId="49" fontId="30" fillId="0" borderId="0" xfId="0" quotePrefix="1" applyNumberFormat="1" applyFont="1" applyAlignment="1">
      <alignment horizontal="right" vertical="center" wrapText="1"/>
    </xf>
    <xf numFmtId="49" fontId="0" fillId="0" borderId="0" xfId="0" applyNumberFormat="1" applyAlignment="1">
      <alignment horizontal="right" vertical="center" wrapText="1"/>
    </xf>
    <xf numFmtId="0" fontId="0" fillId="0" borderId="19" xfId="0" applyBorder="1" applyAlignment="1">
      <alignment vertical="center"/>
    </xf>
    <xf numFmtId="0" fontId="0" fillId="0" borderId="23" xfId="0" applyBorder="1" applyAlignment="1">
      <alignment vertical="center"/>
    </xf>
    <xf numFmtId="0" fontId="43" fillId="12" borderId="22" xfId="0" applyFont="1" applyFill="1" applyBorder="1" applyAlignment="1">
      <alignment horizontal="center" vertical="center" wrapText="1"/>
    </xf>
    <xf numFmtId="0" fontId="35" fillId="0" borderId="19" xfId="0" applyFont="1" applyBorder="1" applyAlignment="1">
      <alignment horizontal="center" vertical="center"/>
    </xf>
    <xf numFmtId="0" fontId="32" fillId="12" borderId="42" xfId="0" applyFont="1" applyFill="1" applyBorder="1" applyAlignment="1">
      <alignment horizontal="right" vertical="center" wrapText="1"/>
    </xf>
    <xf numFmtId="0" fontId="0" fillId="0" borderId="45" xfId="0" applyBorder="1" applyAlignment="1">
      <alignment vertical="center" wrapText="1"/>
    </xf>
    <xf numFmtId="0" fontId="32" fillId="12" borderId="44" xfId="0" applyFont="1" applyFill="1" applyBorder="1" applyAlignment="1">
      <alignment horizontal="right" vertical="center" wrapText="1"/>
    </xf>
    <xf numFmtId="0" fontId="0" fillId="0" borderId="23" xfId="0" applyBorder="1" applyAlignment="1">
      <alignment vertical="center" wrapText="1"/>
    </xf>
    <xf numFmtId="164" fontId="43" fillId="12" borderId="22" xfId="0" applyNumberFormat="1" applyFont="1" applyFill="1" applyBorder="1" applyAlignment="1">
      <alignment horizontal="left" vertical="center" wrapText="1"/>
    </xf>
    <xf numFmtId="0" fontId="0" fillId="0" borderId="17" xfId="0" applyBorder="1" applyAlignment="1">
      <alignment horizontal="left" vertical="center" wrapText="1"/>
    </xf>
    <xf numFmtId="0" fontId="32" fillId="12" borderId="22" xfId="0" applyFont="1" applyFill="1" applyBorder="1" applyAlignment="1">
      <alignment horizontal="center" vertical="center" wrapText="1"/>
    </xf>
    <xf numFmtId="0" fontId="32" fillId="12" borderId="19" xfId="0" applyFont="1" applyFill="1" applyBorder="1" applyAlignment="1">
      <alignment horizontal="center" vertical="center" wrapText="1"/>
    </xf>
    <xf numFmtId="0" fontId="32" fillId="12" borderId="17" xfId="0" applyFont="1" applyFill="1" applyBorder="1" applyAlignment="1">
      <alignment horizontal="center" vertical="center" wrapText="1"/>
    </xf>
    <xf numFmtId="49" fontId="30" fillId="11" borderId="47" xfId="0" applyNumberFormat="1" applyFont="1" applyFill="1" applyBorder="1" applyAlignment="1" applyProtection="1">
      <alignment horizontal="left" vertical="center" wrapText="1"/>
      <protection locked="0"/>
    </xf>
    <xf numFmtId="0" fontId="30" fillId="11" borderId="48" xfId="0" applyFont="1" applyFill="1" applyBorder="1" applyAlignment="1" applyProtection="1">
      <alignment horizontal="left" vertical="center" wrapText="1"/>
      <protection locked="0"/>
    </xf>
    <xf numFmtId="0" fontId="0" fillId="0" borderId="49" xfId="0" applyBorder="1" applyAlignment="1" applyProtection="1">
      <alignment horizontal="left" vertical="center" wrapText="1"/>
      <protection locked="0"/>
    </xf>
    <xf numFmtId="0" fontId="32" fillId="0" borderId="44" xfId="0" applyFont="1" applyBorder="1" applyAlignment="1">
      <alignment horizontal="right" vertical="center" wrapText="1"/>
    </xf>
    <xf numFmtId="0" fontId="0" fillId="0" borderId="46" xfId="0" applyBorder="1" applyAlignment="1">
      <alignment vertical="center" wrapText="1"/>
    </xf>
    <xf numFmtId="0" fontId="30" fillId="11" borderId="37" xfId="0" applyFont="1" applyFill="1" applyBorder="1" applyAlignment="1" applyProtection="1">
      <alignment horizontal="left" vertical="center" wrapText="1"/>
      <protection locked="0"/>
    </xf>
    <xf numFmtId="0" fontId="30" fillId="11" borderId="38" xfId="0" applyFont="1" applyFill="1" applyBorder="1" applyAlignment="1" applyProtection="1">
      <alignment horizontal="left" vertical="center" wrapText="1"/>
      <protection locked="0"/>
    </xf>
    <xf numFmtId="0" fontId="11" fillId="0" borderId="0" xfId="0" quotePrefix="1" applyFont="1" applyAlignment="1">
      <alignment horizontal="right" vertical="center" wrapText="1"/>
    </xf>
    <xf numFmtId="0" fontId="42" fillId="0" borderId="0" xfId="0" applyFont="1" applyAlignment="1">
      <alignment horizontal="right" vertical="center" wrapText="1"/>
    </xf>
    <xf numFmtId="0" fontId="24" fillId="0" borderId="0" xfId="2" applyAlignment="1" applyProtection="1">
      <alignment vertical="center" wrapText="1"/>
      <protection locked="0"/>
    </xf>
    <xf numFmtId="0" fontId="30" fillId="11" borderId="22" xfId="0" applyFont="1" applyFill="1" applyBorder="1" applyAlignment="1" applyProtection="1">
      <alignment horizontal="center" vertical="center"/>
      <protection locked="0"/>
    </xf>
    <xf numFmtId="0" fontId="30" fillId="11" borderId="19" xfId="0" applyFont="1" applyFill="1" applyBorder="1" applyAlignment="1" applyProtection="1">
      <alignment horizontal="center" vertical="center"/>
      <protection locked="0"/>
    </xf>
    <xf numFmtId="0" fontId="30" fillId="11" borderId="17" xfId="0" applyFont="1" applyFill="1" applyBorder="1" applyAlignment="1" applyProtection="1">
      <alignment horizontal="center" vertical="center"/>
      <protection locked="0"/>
    </xf>
    <xf numFmtId="0" fontId="30" fillId="11" borderId="22" xfId="0" applyFont="1" applyFill="1" applyBorder="1" applyAlignment="1" applyProtection="1">
      <alignment horizontal="left" vertical="center" wrapText="1"/>
      <protection locked="0"/>
    </xf>
    <xf numFmtId="0" fontId="30" fillId="11" borderId="19" xfId="0" applyFont="1" applyFill="1" applyBorder="1" applyAlignment="1" applyProtection="1">
      <alignment horizontal="left" vertical="center" wrapText="1"/>
      <protection locked="0"/>
    </xf>
    <xf numFmtId="0" fontId="30" fillId="11" borderId="17" xfId="0" applyFont="1" applyFill="1" applyBorder="1" applyAlignment="1" applyProtection="1">
      <alignment horizontal="left" vertical="center" wrapText="1"/>
      <protection locked="0"/>
    </xf>
    <xf numFmtId="9" fontId="38" fillId="12" borderId="42" xfId="0" applyNumberFormat="1" applyFont="1" applyFill="1" applyBorder="1" applyAlignment="1">
      <alignment horizontal="center" vertical="center"/>
    </xf>
    <xf numFmtId="9" fontId="38" fillId="0" borderId="43" xfId="0" applyNumberFormat="1" applyFont="1" applyBorder="1" applyAlignment="1">
      <alignment horizontal="center" vertical="center"/>
    </xf>
    <xf numFmtId="0" fontId="3" fillId="7" borderId="13" xfId="0" applyFont="1" applyFill="1" applyBorder="1" applyAlignment="1">
      <alignment horizontal="center" vertical="center" wrapText="1"/>
    </xf>
    <xf numFmtId="0" fontId="16" fillId="0" borderId="50" xfId="0" applyFont="1" applyBorder="1" applyAlignment="1">
      <alignment horizontal="center" vertical="center" wrapText="1"/>
    </xf>
    <xf numFmtId="9" fontId="3" fillId="7" borderId="13" xfId="0" applyNumberFormat="1" applyFont="1" applyFill="1" applyBorder="1" applyAlignment="1">
      <alignment horizontal="center" vertical="center" wrapText="1"/>
    </xf>
    <xf numFmtId="0" fontId="44" fillId="0" borderId="50" xfId="0" applyFont="1" applyBorder="1" applyAlignment="1">
      <alignment horizontal="center" vertical="center" wrapText="1"/>
    </xf>
    <xf numFmtId="0" fontId="44" fillId="0" borderId="51" xfId="0" applyFont="1" applyBorder="1" applyAlignment="1">
      <alignment horizontal="center" vertical="center" wrapText="1"/>
    </xf>
    <xf numFmtId="0" fontId="16" fillId="0" borderId="51" xfId="0" applyFont="1" applyBorder="1" applyAlignment="1">
      <alignment horizontal="center" vertical="center" wrapText="1"/>
    </xf>
    <xf numFmtId="9" fontId="3" fillId="6" borderId="13" xfId="0" applyNumberFormat="1" applyFont="1" applyFill="1" applyBorder="1" applyAlignment="1">
      <alignment horizontal="center" vertical="center" wrapText="1"/>
    </xf>
    <xf numFmtId="0" fontId="3" fillId="7" borderId="50" xfId="0" applyFont="1" applyFill="1" applyBorder="1" applyAlignment="1">
      <alignment horizontal="center" vertical="center" wrapText="1"/>
    </xf>
    <xf numFmtId="0" fontId="3" fillId="7" borderId="51" xfId="0" applyFont="1" applyFill="1" applyBorder="1" applyAlignment="1">
      <alignment horizontal="center" vertical="center" wrapText="1"/>
    </xf>
    <xf numFmtId="0" fontId="3" fillId="7" borderId="2" xfId="0" applyFont="1" applyFill="1" applyBorder="1" applyAlignment="1">
      <alignment horizontal="center"/>
    </xf>
    <xf numFmtId="0" fontId="3" fillId="7" borderId="15" xfId="0" applyFont="1" applyFill="1" applyBorder="1" applyAlignment="1">
      <alignment horizontal="center"/>
    </xf>
    <xf numFmtId="0" fontId="45" fillId="0" borderId="52" xfId="0" applyFont="1" applyBorder="1"/>
    <xf numFmtId="0" fontId="3" fillId="14" borderId="53" xfId="0" applyFont="1" applyFill="1" applyBorder="1" applyAlignment="1">
      <alignment horizontal="center" vertical="center" wrapText="1"/>
    </xf>
    <xf numFmtId="0" fontId="3" fillId="14" borderId="3" xfId="0" applyFont="1" applyFill="1" applyBorder="1" applyAlignment="1">
      <alignment horizontal="center" vertical="center" wrapText="1"/>
    </xf>
    <xf numFmtId="0" fontId="3" fillId="14" borderId="4" xfId="0" applyFont="1" applyFill="1" applyBorder="1" applyAlignment="1">
      <alignment horizontal="center" vertical="center" wrapText="1"/>
    </xf>
    <xf numFmtId="9" fontId="3" fillId="6" borderId="50" xfId="0" applyNumberFormat="1" applyFont="1" applyFill="1" applyBorder="1" applyAlignment="1">
      <alignment horizontal="center" vertical="center" wrapText="1"/>
    </xf>
    <xf numFmtId="0" fontId="32" fillId="7" borderId="54" xfId="0" applyFont="1" applyFill="1" applyBorder="1" applyAlignment="1">
      <alignment horizontal="center"/>
    </xf>
    <xf numFmtId="0" fontId="32" fillId="7" borderId="26" xfId="0" applyFont="1" applyFill="1" applyBorder="1" applyAlignment="1">
      <alignment horizontal="center"/>
    </xf>
    <xf numFmtId="0" fontId="46" fillId="0" borderId="55" xfId="0" applyFont="1" applyBorder="1"/>
    <xf numFmtId="49" fontId="24" fillId="4" borderId="1" xfId="2" applyNumberFormat="1" applyFill="1" applyBorder="1" applyAlignment="1">
      <alignment horizontal="center" wrapText="1"/>
    </xf>
    <xf numFmtId="0" fontId="24" fillId="0" borderId="0" xfId="2" applyAlignment="1">
      <alignment horizontal="center" wrapText="1"/>
    </xf>
    <xf numFmtId="0" fontId="3" fillId="7" borderId="13" xfId="0" applyFont="1" applyFill="1" applyBorder="1" applyAlignment="1">
      <alignment horizontal="center" vertical="center" textRotation="90" wrapText="1"/>
    </xf>
    <xf numFmtId="0" fontId="45" fillId="0" borderId="50" xfId="0" applyFont="1" applyBorder="1" applyAlignment="1">
      <alignment horizontal="center" vertical="center" textRotation="90" wrapText="1"/>
    </xf>
    <xf numFmtId="0" fontId="2" fillId="7" borderId="53" xfId="0" applyFont="1" applyFill="1" applyBorder="1" applyAlignment="1">
      <alignment horizontal="center"/>
    </xf>
    <xf numFmtId="0" fontId="2" fillId="7" borderId="3" xfId="0" applyFont="1" applyFill="1" applyBorder="1" applyAlignment="1">
      <alignment horizontal="center"/>
    </xf>
    <xf numFmtId="0" fontId="0" fillId="0" borderId="3" xfId="0" applyBorder="1"/>
    <xf numFmtId="0" fontId="0" fillId="0" borderId="4" xfId="0" applyBorder="1"/>
    <xf numFmtId="0" fontId="3" fillId="5" borderId="13" xfId="0" applyFont="1" applyFill="1" applyBorder="1" applyAlignment="1">
      <alignment horizontal="center" vertical="center" wrapText="1"/>
    </xf>
    <xf numFmtId="0" fontId="45" fillId="0" borderId="51" xfId="0" applyFont="1" applyBorder="1" applyAlignment="1">
      <alignment horizontal="center" vertical="center" wrapText="1"/>
    </xf>
    <xf numFmtId="0" fontId="3" fillId="5" borderId="13" xfId="0" applyFont="1" applyFill="1" applyBorder="1" applyAlignment="1">
      <alignment horizontal="center" vertical="center"/>
    </xf>
    <xf numFmtId="0" fontId="45" fillId="0" borderId="51" xfId="0" applyFont="1" applyBorder="1" applyAlignment="1">
      <alignment horizontal="center" vertical="center"/>
    </xf>
    <xf numFmtId="0" fontId="0" fillId="0" borderId="51" xfId="0" applyBorder="1" applyAlignment="1">
      <alignment horizontal="center" vertical="center"/>
    </xf>
    <xf numFmtId="0" fontId="2" fillId="14" borderId="53" xfId="0" applyFont="1" applyFill="1" applyBorder="1" applyAlignment="1">
      <alignment horizontal="center" vertical="center" wrapText="1"/>
    </xf>
    <xf numFmtId="0" fontId="2" fillId="14" borderId="3" xfId="0" applyFont="1" applyFill="1" applyBorder="1" applyAlignment="1">
      <alignment horizontal="center" vertical="center" wrapText="1"/>
    </xf>
    <xf numFmtId="0" fontId="3" fillId="7" borderId="50" xfId="0" applyFont="1" applyFill="1" applyBorder="1" applyAlignment="1">
      <alignment horizontal="center" vertical="center" textRotation="90" wrapText="1"/>
    </xf>
    <xf numFmtId="0" fontId="3" fillId="7" borderId="51" xfId="0" applyFont="1" applyFill="1" applyBorder="1" applyAlignment="1">
      <alignment horizontal="center" vertical="center" textRotation="90" wrapText="1"/>
    </xf>
    <xf numFmtId="0" fontId="45" fillId="0" borderId="51" xfId="0" applyFont="1" applyBorder="1" applyAlignment="1">
      <alignment horizontal="center" vertical="center" textRotation="90" wrapText="1"/>
    </xf>
    <xf numFmtId="9" fontId="4" fillId="4" borderId="26" xfId="0" applyNumberFormat="1" applyFont="1" applyFill="1" applyBorder="1" applyAlignment="1">
      <alignment horizontal="center" vertical="center" wrapText="1"/>
    </xf>
    <xf numFmtId="0" fontId="0" fillId="0" borderId="26" xfId="0" applyBorder="1" applyAlignment="1">
      <alignment horizontal="center" wrapText="1"/>
    </xf>
    <xf numFmtId="0" fontId="2" fillId="7" borderId="22" xfId="0" applyFont="1" applyFill="1" applyBorder="1" applyAlignment="1">
      <alignment horizontal="center"/>
    </xf>
    <xf numFmtId="0" fontId="2" fillId="7" borderId="19" xfId="0" applyFont="1" applyFill="1" applyBorder="1" applyAlignment="1">
      <alignment horizontal="center"/>
    </xf>
    <xf numFmtId="0" fontId="0" fillId="0" borderId="17" xfId="0" applyBorder="1"/>
    <xf numFmtId="9" fontId="4" fillId="7" borderId="13" xfId="0" applyNumberFormat="1" applyFont="1" applyFill="1" applyBorder="1" applyAlignment="1">
      <alignment horizontal="center" vertical="center" wrapText="1"/>
    </xf>
    <xf numFmtId="0" fontId="40" fillId="0" borderId="50" xfId="0" applyFont="1" applyBorder="1" applyAlignment="1">
      <alignment horizontal="center" vertical="center" wrapText="1"/>
    </xf>
    <xf numFmtId="0" fontId="40" fillId="0" borderId="51" xfId="0" applyFont="1" applyBorder="1" applyAlignment="1">
      <alignment horizontal="center" vertical="center" wrapText="1"/>
    </xf>
    <xf numFmtId="9" fontId="4" fillId="6" borderId="13" xfId="0" applyNumberFormat="1" applyFont="1" applyFill="1" applyBorder="1" applyAlignment="1">
      <alignment horizontal="center" vertical="center" wrapText="1"/>
    </xf>
    <xf numFmtId="9" fontId="4" fillId="6" borderId="50" xfId="0" applyNumberFormat="1" applyFont="1" applyFill="1" applyBorder="1" applyAlignment="1">
      <alignment horizontal="center" vertical="center" wrapText="1"/>
    </xf>
    <xf numFmtId="9" fontId="4" fillId="4" borderId="26" xfId="0" applyNumberFormat="1" applyFont="1" applyFill="1" applyBorder="1" applyAlignment="1">
      <alignment horizontal="right" vertical="center" wrapText="1"/>
    </xf>
    <xf numFmtId="0" fontId="0" fillId="0" borderId="26" xfId="0" applyBorder="1" applyAlignment="1">
      <alignment horizontal="right" wrapText="1"/>
    </xf>
    <xf numFmtId="0" fontId="30" fillId="11" borderId="22" xfId="0" applyFont="1" applyFill="1" applyBorder="1" applyAlignment="1">
      <alignment horizontal="left" vertical="center" wrapText="1"/>
    </xf>
    <xf numFmtId="0" fontId="30" fillId="11" borderId="19" xfId="0" applyFont="1" applyFill="1" applyBorder="1" applyAlignment="1">
      <alignment horizontal="left" vertical="center" wrapText="1"/>
    </xf>
    <xf numFmtId="0" fontId="30" fillId="11" borderId="17" xfId="0" applyFont="1" applyFill="1" applyBorder="1" applyAlignment="1">
      <alignment horizontal="left" vertical="center" wrapText="1"/>
    </xf>
    <xf numFmtId="49" fontId="30" fillId="11" borderId="45" xfId="0" applyNumberFormat="1" applyFont="1" applyFill="1" applyBorder="1" applyAlignment="1">
      <alignment horizontal="left" vertical="center" wrapText="1"/>
    </xf>
    <xf numFmtId="0" fontId="30" fillId="11" borderId="24" xfId="0" applyFont="1" applyFill="1" applyBorder="1" applyAlignment="1">
      <alignment horizontal="left" vertical="center" wrapText="1"/>
    </xf>
    <xf numFmtId="0" fontId="0" fillId="0" borderId="46" xfId="0" applyBorder="1" applyAlignment="1">
      <alignment horizontal="left" vertical="center" wrapText="1"/>
    </xf>
    <xf numFmtId="0" fontId="30" fillId="11" borderId="22" xfId="0" applyFont="1" applyFill="1" applyBorder="1" applyAlignment="1">
      <alignment horizontal="center" vertical="center"/>
    </xf>
    <xf numFmtId="0" fontId="30" fillId="11" borderId="19" xfId="0" applyFont="1" applyFill="1" applyBorder="1" applyAlignment="1">
      <alignment horizontal="center" vertical="center"/>
    </xf>
    <xf numFmtId="0" fontId="30" fillId="11" borderId="17" xfId="0" applyFont="1" applyFill="1" applyBorder="1" applyAlignment="1">
      <alignment horizontal="center" vertical="center"/>
    </xf>
    <xf numFmtId="49" fontId="30" fillId="11" borderId="47" xfId="0" applyNumberFormat="1" applyFont="1" applyFill="1" applyBorder="1" applyAlignment="1">
      <alignment horizontal="left" vertical="center" wrapText="1"/>
    </xf>
    <xf numFmtId="0" fontId="30" fillId="11" borderId="48" xfId="0" applyFont="1" applyFill="1" applyBorder="1" applyAlignment="1">
      <alignment horizontal="left" vertical="center" wrapText="1"/>
    </xf>
    <xf numFmtId="0" fontId="0" fillId="0" borderId="49" xfId="0" applyBorder="1" applyAlignment="1">
      <alignment horizontal="left" vertical="center" wrapText="1"/>
    </xf>
    <xf numFmtId="49" fontId="30" fillId="11" borderId="24" xfId="0" applyNumberFormat="1" applyFont="1" applyFill="1" applyBorder="1" applyAlignment="1">
      <alignment horizontal="left" vertical="center" wrapText="1"/>
    </xf>
    <xf numFmtId="0" fontId="30" fillId="11" borderId="40" xfId="0" applyFont="1" applyFill="1" applyBorder="1" applyAlignment="1">
      <alignment horizontal="left" vertical="center"/>
    </xf>
    <xf numFmtId="0" fontId="30" fillId="11" borderId="41" xfId="0" applyFont="1" applyFill="1" applyBorder="1" applyAlignment="1">
      <alignment horizontal="left" vertical="center"/>
    </xf>
    <xf numFmtId="0" fontId="30" fillId="11" borderId="37" xfId="0" applyFont="1" applyFill="1" applyBorder="1" applyAlignment="1">
      <alignment horizontal="left" vertical="center"/>
    </xf>
    <xf numFmtId="0" fontId="30" fillId="11" borderId="38" xfId="0" applyFont="1" applyFill="1" applyBorder="1" applyAlignment="1">
      <alignment horizontal="left" vertical="center"/>
    </xf>
    <xf numFmtId="0" fontId="30" fillId="11" borderId="37" xfId="0" applyFont="1" applyFill="1" applyBorder="1" applyAlignment="1">
      <alignment horizontal="left" vertical="center" wrapText="1"/>
    </xf>
    <xf numFmtId="0" fontId="30" fillId="11" borderId="38" xfId="0" applyFont="1" applyFill="1" applyBorder="1" applyAlignment="1">
      <alignment horizontal="left" vertical="center" wrapText="1"/>
    </xf>
    <xf numFmtId="0" fontId="30" fillId="11" borderId="21" xfId="0" applyFont="1" applyFill="1" applyBorder="1" applyAlignment="1">
      <alignment horizontal="left" vertical="center"/>
    </xf>
    <xf numFmtId="0" fontId="30" fillId="11" borderId="39" xfId="0" applyFont="1" applyFill="1" applyBorder="1" applyAlignment="1">
      <alignment horizontal="left" vertical="center"/>
    </xf>
    <xf numFmtId="0" fontId="30" fillId="11" borderId="22" xfId="0" applyFont="1" applyFill="1" applyBorder="1" applyAlignment="1">
      <alignment horizontal="left" vertical="center"/>
    </xf>
    <xf numFmtId="0" fontId="30" fillId="11" borderId="17" xfId="0" applyFont="1" applyFill="1" applyBorder="1" applyAlignment="1">
      <alignment horizontal="left" vertical="center"/>
    </xf>
    <xf numFmtId="0" fontId="24" fillId="0" borderId="0" xfId="2" applyAlignment="1" applyProtection="1">
      <alignment vertical="center" wrapText="1"/>
    </xf>
  </cellXfs>
  <cellStyles count="5">
    <cellStyle name="Good" xfId="1" builtinId="26"/>
    <cellStyle name="Hyperlink" xfId="2" builtinId="8"/>
    <cellStyle name="Neutral" xfId="3" builtinId="28"/>
    <cellStyle name="Normal" xfId="0" builtinId="0"/>
    <cellStyle name="Percent" xfId="4" builtinId="5"/>
  </cellStyles>
  <dxfs count="2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numFmt numFmtId="30" formatCode="@"/>
      <alignment horizontal="left" vertical="top" textRotation="0" wrapText="1" indent="0" justifyLastLine="0" shrinkToFit="0" readingOrder="0"/>
    </dxf>
    <dxf>
      <numFmt numFmtId="30" formatCode="@"/>
      <alignment horizontal="left" vertical="top" textRotation="0" wrapText="1" indent="0" justifyLastLine="0" shrinkToFit="0" readingOrder="0"/>
    </dxf>
    <dxf>
      <numFmt numFmtId="30" formatCode="@"/>
      <alignment horizontal="left" vertical="top" textRotation="0" indent="0" justifyLastLine="0" shrinkToFit="0" readingOrder="0"/>
    </dxf>
    <dxf>
      <numFmt numFmtId="30" formatCode="@"/>
      <alignment horizontal="left" vertical="top" textRotation="0" indent="0" justifyLastLine="0" shrinkToFit="0" readingOrder="0"/>
    </dxf>
    <dxf>
      <numFmt numFmtId="30" formatCode="@"/>
      <alignment horizontal="left" vertical="top"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3305175</xdr:colOff>
      <xdr:row>4</xdr:row>
      <xdr:rowOff>19050</xdr:rowOff>
    </xdr:from>
    <xdr:to>
      <xdr:col>4</xdr:col>
      <xdr:colOff>4114800</xdr:colOff>
      <xdr:row>4</xdr:row>
      <xdr:rowOff>333375</xdr:rowOff>
    </xdr:to>
    <xdr:pic>
      <xdr:nvPicPr>
        <xdr:cNvPr id="1029" name="Picture 1">
          <a:extLst>
            <a:ext uri="{FF2B5EF4-FFF2-40B4-BE49-F238E27FC236}">
              <a16:creationId xmlns:a16="http://schemas.microsoft.com/office/drawing/2014/main" id="{09412A87-2B7E-4599-49D9-DFC4BF9300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77150" y="1905000"/>
          <a:ext cx="8096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3305175</xdr:colOff>
      <xdr:row>4</xdr:row>
      <xdr:rowOff>19050</xdr:rowOff>
    </xdr:from>
    <xdr:to>
      <xdr:col>4</xdr:col>
      <xdr:colOff>4114800</xdr:colOff>
      <xdr:row>4</xdr:row>
      <xdr:rowOff>333375</xdr:rowOff>
    </xdr:to>
    <xdr:pic>
      <xdr:nvPicPr>
        <xdr:cNvPr id="14339" name="Picture 1">
          <a:extLst>
            <a:ext uri="{FF2B5EF4-FFF2-40B4-BE49-F238E27FC236}">
              <a16:creationId xmlns:a16="http://schemas.microsoft.com/office/drawing/2014/main" id="{DDB17663-8962-C889-C75A-BEA06A40BA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77150" y="1076325"/>
          <a:ext cx="8096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3305175</xdr:colOff>
      <xdr:row>4</xdr:row>
      <xdr:rowOff>19050</xdr:rowOff>
    </xdr:from>
    <xdr:to>
      <xdr:col>4</xdr:col>
      <xdr:colOff>4114800</xdr:colOff>
      <xdr:row>4</xdr:row>
      <xdr:rowOff>333375</xdr:rowOff>
    </xdr:to>
    <xdr:pic>
      <xdr:nvPicPr>
        <xdr:cNvPr id="2" name="Picture 1">
          <a:extLst>
            <a:ext uri="{FF2B5EF4-FFF2-40B4-BE49-F238E27FC236}">
              <a16:creationId xmlns:a16="http://schemas.microsoft.com/office/drawing/2014/main" id="{E178E4A7-5B86-44D0-949D-297B9E1C7C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77150" y="2124075"/>
          <a:ext cx="8096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2:D5" totalsRowShown="0" dataDxfId="25">
  <autoFilter ref="A2:D5" xr:uid="{00000000-0009-0000-0100-000001000000}"/>
  <tableColumns count="4">
    <tableColumn id="1" xr3:uid="{00000000-0010-0000-0000-000001000000}" name="Version" dataDxfId="24"/>
    <tableColumn id="2" xr3:uid="{00000000-0010-0000-0000-000002000000}" name="Available from" dataDxfId="23"/>
    <tableColumn id="3" xr3:uid="{00000000-0010-0000-0000-000003000000}" name="Changes to content" dataDxfId="22"/>
    <tableColumn id="4" xr3:uid="{00000000-0010-0000-0000-000004000000}" name="Bugs/features" dataDxfId="2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udelft.nl/en/student/ceg-student-portal/education/master/forms-master" TargetMode="External"/><Relationship Id="rId1" Type="http://schemas.openxmlformats.org/officeDocument/2006/relationships/hyperlink" Target="mailto:OS-CITG@tudelft.nl"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tudelft.nl/en/student/ceg-student-portal/education/master/forms-master" TargetMode="External"/><Relationship Id="rId1" Type="http://schemas.openxmlformats.org/officeDocument/2006/relationships/hyperlink" Target="mailto:OS-CITG@tudelft.nl"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G65"/>
  <sheetViews>
    <sheetView showGridLines="0" tabSelected="1" view="pageBreakPreview" zoomScale="115" zoomScaleNormal="85" zoomScaleSheetLayoutView="115" workbookViewId="0">
      <selection activeCell="D26" sqref="D26"/>
    </sheetView>
  </sheetViews>
  <sheetFormatPr defaultRowHeight="12.75" x14ac:dyDescent="0.2"/>
  <cols>
    <col min="1" max="1" width="12.140625" style="45" customWidth="1"/>
    <col min="2" max="2" width="4.42578125" style="46" customWidth="1"/>
    <col min="3" max="3" width="34.140625" style="49" customWidth="1"/>
    <col min="4" max="4" width="14.85546875" style="45" customWidth="1"/>
    <col min="5" max="5" width="63.5703125" style="48" customWidth="1"/>
    <col min="6" max="6" width="24.85546875" style="44" customWidth="1"/>
    <col min="7" max="8" width="9.140625" style="45"/>
    <col min="9" max="9" width="18.7109375" style="45" customWidth="1"/>
    <col min="10" max="16384" width="9.140625" style="45"/>
  </cols>
  <sheetData>
    <row r="2" spans="1:7" ht="113.25" customHeight="1" x14ac:dyDescent="0.2">
      <c r="A2" s="179"/>
      <c r="B2" s="163"/>
      <c r="C2" s="163"/>
      <c r="D2" s="163"/>
      <c r="E2" s="163"/>
    </row>
    <row r="3" spans="1:7" ht="27" customHeight="1" x14ac:dyDescent="0.2">
      <c r="A3" s="216" t="s">
        <v>0</v>
      </c>
      <c r="B3" s="217"/>
      <c r="C3" s="217"/>
      <c r="D3" s="218" t="str">
        <f>HYPERLINK("https://www.tudelft.nl/en/student/ceg-student-portal/education/master/forms-master")</f>
        <v>https://www.tudelft.nl/en/student/ceg-student-portal/education/master/forms-master</v>
      </c>
      <c r="E3" s="218"/>
    </row>
    <row r="5" spans="1:7" ht="27.6" customHeight="1" x14ac:dyDescent="0.2">
      <c r="A5" s="166" t="s">
        <v>342</v>
      </c>
      <c r="B5" s="166"/>
      <c r="C5" s="166"/>
      <c r="D5" s="166"/>
      <c r="E5" s="166"/>
      <c r="G5" s="45" t="s">
        <v>292</v>
      </c>
    </row>
    <row r="6" spans="1:7" x14ac:dyDescent="0.2">
      <c r="A6" s="46"/>
      <c r="B6" s="45"/>
      <c r="C6" s="47"/>
      <c r="G6" s="45" t="s">
        <v>340</v>
      </c>
    </row>
    <row r="7" spans="1:7" ht="15" x14ac:dyDescent="0.25">
      <c r="A7" s="170" t="s">
        <v>1</v>
      </c>
      <c r="B7" s="171"/>
      <c r="C7" s="140"/>
      <c r="D7" s="169" t="s">
        <v>2</v>
      </c>
      <c r="E7" s="168"/>
      <c r="G7" s="45" t="s">
        <v>319</v>
      </c>
    </row>
    <row r="8" spans="1:7" ht="15" x14ac:dyDescent="0.2">
      <c r="A8" s="157" t="s">
        <v>3</v>
      </c>
      <c r="B8" s="158"/>
      <c r="C8" s="141"/>
      <c r="D8" s="174"/>
      <c r="E8" s="175"/>
    </row>
    <row r="9" spans="1:7" ht="15" x14ac:dyDescent="0.25">
      <c r="A9" s="157" t="s">
        <v>4</v>
      </c>
      <c r="B9" s="158"/>
      <c r="C9" s="142"/>
      <c r="D9" s="167" t="s">
        <v>5</v>
      </c>
      <c r="E9" s="168"/>
    </row>
    <row r="10" spans="1:7" ht="15" x14ac:dyDescent="0.2">
      <c r="A10" s="157" t="s">
        <v>6</v>
      </c>
      <c r="B10" s="158"/>
      <c r="C10" s="141"/>
      <c r="D10" s="164"/>
      <c r="E10" s="165"/>
    </row>
    <row r="11" spans="1:7" ht="15" x14ac:dyDescent="0.2">
      <c r="A11" s="157" t="s">
        <v>7</v>
      </c>
      <c r="B11" s="158"/>
      <c r="C11" s="143"/>
      <c r="D11" s="159"/>
      <c r="E11" s="160"/>
    </row>
    <row r="12" spans="1:7" ht="15" x14ac:dyDescent="0.2">
      <c r="A12" s="134"/>
      <c r="B12" s="135"/>
      <c r="C12" s="66"/>
      <c r="D12" s="159"/>
      <c r="E12" s="160"/>
    </row>
    <row r="13" spans="1:7" ht="15" x14ac:dyDescent="0.2">
      <c r="A13" s="134"/>
      <c r="B13" s="135"/>
      <c r="C13" s="66"/>
      <c r="D13" s="159"/>
      <c r="E13" s="160"/>
    </row>
    <row r="14" spans="1:7" ht="15" x14ac:dyDescent="0.2">
      <c r="A14" s="134"/>
      <c r="B14" s="135"/>
      <c r="C14" s="66"/>
      <c r="D14" s="172"/>
      <c r="E14" s="173"/>
    </row>
    <row r="15" spans="1:7" ht="45" customHeight="1" x14ac:dyDescent="0.2">
      <c r="A15" s="161" t="s">
        <v>8</v>
      </c>
      <c r="B15" s="162"/>
      <c r="C15" s="163"/>
      <c r="D15" s="164"/>
      <c r="E15" s="165"/>
    </row>
    <row r="16" spans="1:7" ht="45" customHeight="1" x14ac:dyDescent="0.2">
      <c r="A16" s="212" t="s">
        <v>9</v>
      </c>
      <c r="B16" s="203"/>
      <c r="C16" s="213"/>
      <c r="D16" s="214"/>
      <c r="E16" s="215"/>
    </row>
    <row r="17" spans="1:6" ht="8.25" customHeight="1" x14ac:dyDescent="0.2">
      <c r="B17" s="45"/>
      <c r="C17" s="45"/>
      <c r="E17" s="45"/>
    </row>
    <row r="18" spans="1:6" ht="21" customHeight="1" x14ac:dyDescent="0.2">
      <c r="A18" s="194" t="s">
        <v>10</v>
      </c>
      <c r="B18" s="195"/>
      <c r="C18" s="195"/>
      <c r="D18" s="195"/>
      <c r="E18" s="138" t="s">
        <v>11</v>
      </c>
    </row>
    <row r="19" spans="1:6" ht="5.0999999999999996" customHeight="1" x14ac:dyDescent="0.2">
      <c r="A19" s="136"/>
      <c r="B19" s="137"/>
      <c r="C19" s="137"/>
      <c r="D19" s="137"/>
      <c r="E19" s="137"/>
    </row>
    <row r="20" spans="1:6" s="53" customFormat="1" ht="30" customHeight="1" x14ac:dyDescent="0.25">
      <c r="A20" s="180" t="s">
        <v>12</v>
      </c>
      <c r="B20" s="181"/>
      <c r="C20" s="50" t="s">
        <v>13</v>
      </c>
      <c r="D20" s="51" t="s">
        <v>14</v>
      </c>
      <c r="E20" s="51" t="s">
        <v>15</v>
      </c>
      <c r="F20" s="52"/>
    </row>
    <row r="21" spans="1:6" s="53" customFormat="1" ht="15" x14ac:dyDescent="0.25">
      <c r="A21" s="181"/>
      <c r="B21" s="181"/>
      <c r="C21" s="181"/>
      <c r="D21" s="181"/>
      <c r="E21" s="181"/>
      <c r="F21" s="52"/>
    </row>
    <row r="22" spans="1:6" s="53" customFormat="1" ht="30" customHeight="1" x14ac:dyDescent="0.25">
      <c r="A22" s="184">
        <v>0.25</v>
      </c>
      <c r="B22" s="185"/>
      <c r="C22" s="54" t="s">
        <v>16</v>
      </c>
      <c r="D22" s="55" t="str">
        <f>IF(NOT(COUNTBLANK(D23:D27)),ROUND(AVERAGE(D23:D27),1),"--")</f>
        <v>--</v>
      </c>
      <c r="E22" s="55" t="s">
        <v>17</v>
      </c>
      <c r="F22" s="52"/>
    </row>
    <row r="23" spans="1:6" ht="30" customHeight="1" x14ac:dyDescent="0.2">
      <c r="A23" s="186" t="str">
        <f>C22</f>
        <v>A. Scientific approach</v>
      </c>
      <c r="B23" s="187"/>
      <c r="C23" s="56" t="str">
        <f>'2) Grading guide'!D8</f>
        <v>Theoretical profundity of student</v>
      </c>
      <c r="D23" s="43"/>
      <c r="E23" s="176"/>
    </row>
    <row r="24" spans="1:6" ht="30" customHeight="1" x14ac:dyDescent="0.2">
      <c r="A24" s="188"/>
      <c r="B24" s="187"/>
      <c r="C24" s="57" t="str">
        <f>'2) Grading guide'!D9</f>
        <v>State of the art description and literature study</v>
      </c>
      <c r="D24" s="43"/>
      <c r="E24" s="193"/>
      <c r="F24" s="58"/>
    </row>
    <row r="25" spans="1:6" ht="30" customHeight="1" x14ac:dyDescent="0.2">
      <c r="A25" s="188"/>
      <c r="B25" s="187"/>
      <c r="C25" s="57" t="str">
        <f>'2) Grading guide'!D10</f>
        <v>Research/design plan &amp; execution</v>
      </c>
      <c r="D25" s="43"/>
      <c r="E25" s="193"/>
    </row>
    <row r="26" spans="1:6" ht="30" customHeight="1" x14ac:dyDescent="0.2">
      <c r="A26" s="188"/>
      <c r="B26" s="187"/>
      <c r="C26" s="57" t="str">
        <f>'2) Grading guide'!D11</f>
        <v xml:space="preserve">Scientific argumentation </v>
      </c>
      <c r="D26" s="43"/>
      <c r="E26" s="193"/>
      <c r="F26" s="58"/>
    </row>
    <row r="27" spans="1:6" ht="30" customHeight="1" x14ac:dyDescent="0.2">
      <c r="A27" s="188"/>
      <c r="B27" s="187"/>
      <c r="C27" s="59" t="str">
        <f>'2) Grading guide'!D12</f>
        <v>Critical attitude and judgement</v>
      </c>
      <c r="D27" s="43"/>
      <c r="E27" s="193"/>
      <c r="F27" s="58"/>
    </row>
    <row r="28" spans="1:6" ht="15" customHeight="1" x14ac:dyDescent="0.2">
      <c r="A28" s="189"/>
      <c r="B28" s="190"/>
      <c r="C28" s="191"/>
      <c r="D28" s="192"/>
      <c r="E28" s="178"/>
      <c r="F28" s="58"/>
    </row>
    <row r="29" spans="1:6" ht="15" x14ac:dyDescent="0.2">
      <c r="A29" s="196"/>
      <c r="B29" s="196"/>
      <c r="C29" s="196"/>
      <c r="D29" s="196"/>
      <c r="E29" s="196"/>
      <c r="F29" s="58"/>
    </row>
    <row r="30" spans="1:6" ht="30" customHeight="1" x14ac:dyDescent="0.2">
      <c r="A30" s="182">
        <v>0.25</v>
      </c>
      <c r="B30" s="183"/>
      <c r="C30" s="54" t="s">
        <v>18</v>
      </c>
      <c r="D30" s="55" t="str">
        <f>IF(NOT(COUNTBLANK(D31:D35)),ROUND(AVERAGE(D31:D35),1),"--")</f>
        <v>--</v>
      </c>
      <c r="E30" s="55" t="s">
        <v>17</v>
      </c>
      <c r="F30" s="58"/>
    </row>
    <row r="31" spans="1:6" ht="30" customHeight="1" x14ac:dyDescent="0.2">
      <c r="A31" s="186" t="str">
        <f>C30</f>
        <v>B. Quality of result/product</v>
      </c>
      <c r="B31" s="187"/>
      <c r="C31" s="59" t="str">
        <f>'2) Grading guide'!D14</f>
        <v>Quality of abstract</v>
      </c>
      <c r="D31" s="43"/>
      <c r="E31" s="176"/>
      <c r="F31" s="58"/>
    </row>
    <row r="32" spans="1:6" ht="30" customHeight="1" x14ac:dyDescent="0.2">
      <c r="A32" s="188"/>
      <c r="B32" s="187"/>
      <c r="C32" s="59" t="str">
        <f>'2) Grading guide'!D15</f>
        <v>Creativity: new ideas</v>
      </c>
      <c r="D32" s="43"/>
      <c r="E32" s="193"/>
      <c r="F32" s="58"/>
    </row>
    <row r="33" spans="1:6" ht="30" customHeight="1" x14ac:dyDescent="0.2">
      <c r="A33" s="188"/>
      <c r="B33" s="187"/>
      <c r="C33" s="59" t="str">
        <f>'2) Grading guide'!D16</f>
        <v>Experimental/modelling skills</v>
      </c>
      <c r="D33" s="43"/>
      <c r="E33" s="193"/>
      <c r="F33" s="58"/>
    </row>
    <row r="34" spans="1:6" ht="30" customHeight="1" x14ac:dyDescent="0.2">
      <c r="A34" s="188"/>
      <c r="B34" s="187"/>
      <c r="C34" s="59" t="str">
        <f>'2) Grading guide'!D17</f>
        <v>Use/verification/validation of methods/data/knowledge</v>
      </c>
      <c r="D34" s="43"/>
      <c r="E34" s="193"/>
      <c r="F34" s="58"/>
    </row>
    <row r="35" spans="1:6" ht="30" customHeight="1" x14ac:dyDescent="0.2">
      <c r="A35" s="188"/>
      <c r="B35" s="187"/>
      <c r="C35" s="59" t="str">
        <f>'2) Grading guide'!D18</f>
        <v>Utilisation (answering research/design question)</v>
      </c>
      <c r="D35" s="43"/>
      <c r="E35" s="193"/>
    </row>
    <row r="36" spans="1:6" ht="15" customHeight="1" x14ac:dyDescent="0.2">
      <c r="A36" s="189"/>
      <c r="B36" s="190"/>
      <c r="C36" s="191"/>
      <c r="D36" s="192"/>
      <c r="E36" s="178"/>
    </row>
    <row r="37" spans="1:6" ht="15" x14ac:dyDescent="0.2">
      <c r="A37" s="196"/>
      <c r="B37" s="196"/>
      <c r="C37" s="196"/>
      <c r="D37" s="196"/>
      <c r="E37" s="196"/>
    </row>
    <row r="38" spans="1:6" ht="30" customHeight="1" x14ac:dyDescent="0.2">
      <c r="A38" s="182">
        <v>0.2</v>
      </c>
      <c r="B38" s="183"/>
      <c r="C38" s="54" t="s">
        <v>19</v>
      </c>
      <c r="D38" s="55" t="str">
        <f>IF(NOT(COUNTBLANK(D39:D42)),ROUND(AVERAGE(D39:D42),1),"--")</f>
        <v>--</v>
      </c>
      <c r="E38" s="55" t="s">
        <v>17</v>
      </c>
    </row>
    <row r="39" spans="1:6" ht="30" customHeight="1" x14ac:dyDescent="0.2">
      <c r="A39" s="186" t="str">
        <f>C38</f>
        <v>C. Behavioural competencies</v>
      </c>
      <c r="B39" s="187"/>
      <c r="C39" s="59" t="str">
        <f>'2) Grading guide'!D20</f>
        <v>Project management &amp; efficiency</v>
      </c>
      <c r="D39" s="43"/>
      <c r="E39" s="176"/>
    </row>
    <row r="40" spans="1:6" ht="30" customHeight="1" x14ac:dyDescent="0.2">
      <c r="A40" s="188"/>
      <c r="B40" s="187"/>
      <c r="C40" s="59" t="str">
        <f>'2) Grading guide'!D21</f>
        <v>Communication</v>
      </c>
      <c r="D40" s="43"/>
      <c r="E40" s="177"/>
      <c r="F40" s="58"/>
    </row>
    <row r="41" spans="1:6" ht="30" customHeight="1" x14ac:dyDescent="0.2">
      <c r="A41" s="188"/>
      <c r="B41" s="187"/>
      <c r="C41" s="59" t="str">
        <f>'2) Grading guide'!D22</f>
        <v>Independence</v>
      </c>
      <c r="D41" s="43"/>
      <c r="E41" s="177"/>
      <c r="F41" s="58"/>
    </row>
    <row r="42" spans="1:6" ht="30" customHeight="1" x14ac:dyDescent="0.2">
      <c r="A42" s="188"/>
      <c r="B42" s="187"/>
      <c r="C42" s="59" t="str">
        <f>'2) Grading guide'!D23</f>
        <v>Feedback processing</v>
      </c>
      <c r="D42" s="43"/>
      <c r="E42" s="177"/>
      <c r="F42" s="58"/>
    </row>
    <row r="43" spans="1:6" ht="15" customHeight="1" x14ac:dyDescent="0.2">
      <c r="A43" s="189"/>
      <c r="B43" s="190"/>
      <c r="C43" s="191"/>
      <c r="D43" s="192"/>
      <c r="E43" s="178"/>
      <c r="F43" s="58"/>
    </row>
    <row r="44" spans="1:6" ht="15" x14ac:dyDescent="0.2">
      <c r="A44" s="197"/>
      <c r="B44" s="197"/>
      <c r="C44" s="197"/>
      <c r="D44" s="197"/>
      <c r="E44" s="197"/>
      <c r="F44" s="58"/>
    </row>
    <row r="45" spans="1:6" ht="30" customHeight="1" x14ac:dyDescent="0.2">
      <c r="A45" s="225">
        <v>0.15</v>
      </c>
      <c r="B45" s="226"/>
      <c r="C45" s="54" t="s">
        <v>20</v>
      </c>
      <c r="D45" s="55" t="str">
        <f>IF(NOT(COUNTBLANK(D46:D48)),ROUND(AVERAGE(D46:D48),1),"--")</f>
        <v>--</v>
      </c>
      <c r="E45" s="55" t="s">
        <v>17</v>
      </c>
      <c r="F45" s="58"/>
    </row>
    <row r="46" spans="1:6" ht="30" customHeight="1" x14ac:dyDescent="0.2">
      <c r="A46" s="186" t="str">
        <f>C45</f>
        <v>D. Quality of written presentation</v>
      </c>
      <c r="B46" s="187"/>
      <c r="C46" s="60" t="str">
        <f>'2) Grading guide'!D25</f>
        <v>Structure and consistency</v>
      </c>
      <c r="D46" s="43"/>
      <c r="E46" s="176"/>
      <c r="F46" s="58"/>
    </row>
    <row r="47" spans="1:6" ht="30" customHeight="1" x14ac:dyDescent="0.2">
      <c r="A47" s="188"/>
      <c r="B47" s="187"/>
      <c r="C47" s="60" t="str">
        <f>'2) Grading guide'!D26</f>
        <v>Writing style and language</v>
      </c>
      <c r="D47" s="43"/>
      <c r="E47" s="177"/>
      <c r="F47" s="58"/>
    </row>
    <row r="48" spans="1:6" ht="30" customHeight="1" x14ac:dyDescent="0.2">
      <c r="A48" s="188"/>
      <c r="B48" s="187"/>
      <c r="C48" s="60" t="str">
        <f>'2) Grading guide'!D27</f>
        <v>Referencing</v>
      </c>
      <c r="D48" s="43"/>
      <c r="E48" s="177"/>
    </row>
    <row r="49" spans="1:6" ht="15" customHeight="1" x14ac:dyDescent="0.2">
      <c r="A49" s="189"/>
      <c r="B49" s="190"/>
      <c r="C49" s="191"/>
      <c r="D49" s="192"/>
      <c r="E49" s="178"/>
    </row>
    <row r="50" spans="1:6" ht="15" x14ac:dyDescent="0.2">
      <c r="A50" s="196"/>
      <c r="B50" s="196"/>
      <c r="C50" s="196"/>
      <c r="D50" s="196"/>
      <c r="E50" s="196"/>
    </row>
    <row r="51" spans="1:6" ht="30" customHeight="1" x14ac:dyDescent="0.2">
      <c r="A51" s="182">
        <v>0.15</v>
      </c>
      <c r="B51" s="183"/>
      <c r="C51" s="54" t="s">
        <v>21</v>
      </c>
      <c r="D51" s="55" t="str">
        <f>IF(NOT(COUNTBLANK(D52:D55)),ROUND(AVERAGE(D52:D55),1),"--")</f>
        <v>--</v>
      </c>
      <c r="E51" s="55" t="s">
        <v>17</v>
      </c>
    </row>
    <row r="52" spans="1:6" ht="30" customHeight="1" x14ac:dyDescent="0.2">
      <c r="A52" s="186" t="str">
        <f>C51</f>
        <v>E. Quality of oral presentation and defence</v>
      </c>
      <c r="B52" s="187"/>
      <c r="C52" s="60" t="str">
        <f>'2) Grading guide'!D29</f>
        <v>Speaker quality</v>
      </c>
      <c r="D52" s="43"/>
      <c r="E52" s="209"/>
    </row>
    <row r="53" spans="1:6" ht="30" customHeight="1" x14ac:dyDescent="0.2">
      <c r="A53" s="188"/>
      <c r="B53" s="187"/>
      <c r="C53" s="60" t="str">
        <f>'2) Grading guide'!D30</f>
        <v>Clarity and structure of presentation</v>
      </c>
      <c r="D53" s="43"/>
      <c r="E53" s="210"/>
      <c r="F53" s="58"/>
    </row>
    <row r="54" spans="1:6" ht="30" customHeight="1" x14ac:dyDescent="0.2">
      <c r="A54" s="188"/>
      <c r="B54" s="187"/>
      <c r="C54" s="60" t="str">
        <f>'2) Grading guide'!D31</f>
        <v>Quality of presentation material</v>
      </c>
      <c r="D54" s="43"/>
      <c r="E54" s="210"/>
    </row>
    <row r="55" spans="1:6" ht="30" customHeight="1" x14ac:dyDescent="0.2">
      <c r="A55" s="188"/>
      <c r="B55" s="187"/>
      <c r="C55" s="60" t="str">
        <f>'2) Grading guide'!D32</f>
        <v>Answering of questions</v>
      </c>
      <c r="D55" s="43"/>
      <c r="E55" s="210"/>
    </row>
    <row r="56" spans="1:6" ht="15" customHeight="1" x14ac:dyDescent="0.2">
      <c r="A56" s="189"/>
      <c r="B56" s="190"/>
      <c r="C56" s="191"/>
      <c r="D56" s="192"/>
      <c r="E56" s="211"/>
    </row>
    <row r="57" spans="1:6" x14ac:dyDescent="0.2">
      <c r="D57" s="61">
        <v>6.25</v>
      </c>
      <c r="E57" s="62"/>
    </row>
    <row r="58" spans="1:6" ht="30" customHeight="1" x14ac:dyDescent="0.2">
      <c r="A58" s="206" t="s">
        <v>22</v>
      </c>
      <c r="B58" s="207"/>
      <c r="C58" s="207"/>
      <c r="D58" s="207"/>
      <c r="E58" s="208"/>
    </row>
    <row r="59" spans="1:6" ht="81.599999999999994" customHeight="1" x14ac:dyDescent="0.2">
      <c r="A59" s="222"/>
      <c r="B59" s="223"/>
      <c r="C59" s="223"/>
      <c r="D59" s="223"/>
      <c r="E59" s="224"/>
    </row>
    <row r="60" spans="1:6" x14ac:dyDescent="0.2">
      <c r="F60" s="131" t="s">
        <v>23</v>
      </c>
    </row>
    <row r="61" spans="1:6" ht="42.95" customHeight="1" x14ac:dyDescent="0.2">
      <c r="A61" s="198" t="s">
        <v>24</v>
      </c>
      <c r="B61" s="199"/>
      <c r="C61" s="199"/>
      <c r="D61" s="204" t="str">
        <f>IF($D$16=source!$J$2,IF(ISNUMBER(F61),IF(AND(D22&gt;=5,D30&gt;=5,D38&gt;=5,D45&gt;=5,D51&gt;=5,F61&gt;=5.75),ROUND(2*F61,0)/2,"fail"),"--"),IF($D$16= source!$J$3,source!$K$3,IF($D$16= source!$J$4, source!$K$4,source!$K$4)))</f>
        <v xml:space="preserve">Please conduct a plagiarism check first. </v>
      </c>
      <c r="E61" s="205"/>
      <c r="F61" s="131" t="str">
        <f>IF(ISNUMBER(A22*D22+A30*D30+A38*D38+A45*D45+A51*D51),(A22*D22+A30*D30+A38*D38+A45*D45+A51*D51),"criteria grades incomplete")</f>
        <v>criteria grades incomplete</v>
      </c>
    </row>
    <row r="63" spans="1:6" ht="15" customHeight="1" x14ac:dyDescent="0.2">
      <c r="A63" s="200" t="s">
        <v>25</v>
      </c>
      <c r="B63" s="201"/>
      <c r="C63" s="65"/>
      <c r="E63" s="45"/>
    </row>
    <row r="64" spans="1:6" ht="15" customHeight="1" x14ac:dyDescent="0.2">
      <c r="A64" s="202" t="s">
        <v>26</v>
      </c>
      <c r="B64" s="203"/>
      <c r="C64" s="130"/>
      <c r="E64" s="45"/>
    </row>
    <row r="65" spans="1:5" ht="60" customHeight="1" x14ac:dyDescent="0.2">
      <c r="A65" s="219" t="s">
        <v>27</v>
      </c>
      <c r="B65" s="220"/>
      <c r="C65" s="221"/>
      <c r="D65" s="63"/>
      <c r="E65" s="64"/>
    </row>
  </sheetData>
  <sheetProtection sheet="1" formatRows="0" selectLockedCells="1"/>
  <mergeCells count="55">
    <mergeCell ref="A65:C65"/>
    <mergeCell ref="A59:E59"/>
    <mergeCell ref="A45:B45"/>
    <mergeCell ref="A38:B38"/>
    <mergeCell ref="C49:D49"/>
    <mergeCell ref="C56:D56"/>
    <mergeCell ref="D61:E61"/>
    <mergeCell ref="A58:E58"/>
    <mergeCell ref="E46:E49"/>
    <mergeCell ref="E52:E56"/>
    <mergeCell ref="A16:C16"/>
    <mergeCell ref="D16:E16"/>
    <mergeCell ref="A61:C61"/>
    <mergeCell ref="A63:B63"/>
    <mergeCell ref="A64:B64"/>
    <mergeCell ref="A52:B56"/>
    <mergeCell ref="A46:B49"/>
    <mergeCell ref="A51:B51"/>
    <mergeCell ref="A50:E50"/>
    <mergeCell ref="A44:E44"/>
    <mergeCell ref="A37:E37"/>
    <mergeCell ref="C36:D36"/>
    <mergeCell ref="A31:B36"/>
    <mergeCell ref="C43:D43"/>
    <mergeCell ref="E31:E36"/>
    <mergeCell ref="E39:E43"/>
    <mergeCell ref="A2:E2"/>
    <mergeCell ref="A20:B20"/>
    <mergeCell ref="A30:B30"/>
    <mergeCell ref="A22:B22"/>
    <mergeCell ref="A23:B28"/>
    <mergeCell ref="C28:D28"/>
    <mergeCell ref="E23:E28"/>
    <mergeCell ref="A18:D18"/>
    <mergeCell ref="A29:E29"/>
    <mergeCell ref="A39:B43"/>
    <mergeCell ref="A21:E21"/>
    <mergeCell ref="A3:C3"/>
    <mergeCell ref="D3:E3"/>
    <mergeCell ref="D12:E12"/>
    <mergeCell ref="A15:C15"/>
    <mergeCell ref="D15:E15"/>
    <mergeCell ref="A5:E5"/>
    <mergeCell ref="D9:E9"/>
    <mergeCell ref="D7:E7"/>
    <mergeCell ref="A7:B7"/>
    <mergeCell ref="D13:E13"/>
    <mergeCell ref="D14:E14"/>
    <mergeCell ref="D8:E8"/>
    <mergeCell ref="D10:E10"/>
    <mergeCell ref="A8:B8"/>
    <mergeCell ref="A9:B9"/>
    <mergeCell ref="A10:B10"/>
    <mergeCell ref="D11:E11"/>
    <mergeCell ref="A11:B11"/>
  </mergeCells>
  <conditionalFormatting sqref="A65">
    <cfRule type="expression" dxfId="20" priority="7">
      <formula>EXACT("[insert signature]",$A$65)</formula>
    </cfRule>
  </conditionalFormatting>
  <conditionalFormatting sqref="C7 C8:E8 C9:C11 D10:E10 E23 D23:D27 E31 D31:D35 E39 D39:D42 E46 D46:D48 E52 D52:D55 A59">
    <cfRule type="containsBlanks" dxfId="19" priority="10">
      <formula>LEN(TRIM(A7))=0</formula>
    </cfRule>
  </conditionalFormatting>
  <conditionalFormatting sqref="C63:C64">
    <cfRule type="containsBlanks" dxfId="18" priority="4">
      <formula>LEN(TRIM(C63))=0</formula>
    </cfRule>
  </conditionalFormatting>
  <conditionalFormatting sqref="D15:E16">
    <cfRule type="containsBlanks" dxfId="17" priority="1">
      <formula>LEN(TRIM(D15))=0</formula>
    </cfRule>
  </conditionalFormatting>
  <dataValidations count="6">
    <dataValidation type="date" allowBlank="1" showInputMessage="1" showErrorMessage="1" error="Only a date is allowed" sqref="C9" xr:uid="{00000000-0002-0000-0000-000000000000}">
      <formula1>245</formula1>
      <formula2>55153</formula2>
    </dataValidation>
    <dataValidation type="whole" allowBlank="1" showInputMessage="1" showErrorMessage="1" error="A student number is 7 digits long" sqref="C8" xr:uid="{00000000-0002-0000-0000-000001000000}">
      <formula1>1000000</formula1>
      <formula2>9999999</formula2>
    </dataValidation>
    <dataValidation type="textLength" operator="greaterThan" showInputMessage="1" showErrorMessage="1" error="Please add background information on the process / presentation that have influenced the grades of this subcriteria." sqref="E31:E36 E23:E28 E52:E56 E46:E49 E39:E43" xr:uid="{00000000-0002-0000-0000-000002000000}">
      <formula1>10</formula1>
    </dataValidation>
    <dataValidation type="date" operator="greaterThan" showInputMessage="1" showErrorMessage="1" error="Enter a date. _x000a_Example of accepted format: _x000a_24-06-21 (24 June 2021). " sqref="C63" xr:uid="{00000000-0002-0000-0000-000003000000}">
      <formula1>44010</formula1>
    </dataValidation>
    <dataValidation type="list" allowBlank="1" showInputMessage="1" showErrorMessage="1" sqref="D16:E16" xr:uid="{00000000-0002-0000-0000-000004000000}">
      <formula1>$G$5:$G$7</formula1>
    </dataValidation>
    <dataValidation type="whole" allowBlank="1" showInputMessage="1" showErrorMessage="1" sqref="D23:D27 D31:D35 D39:D42 D46:D48 D52:D55" xr:uid="{00000000-0002-0000-0000-000005000000}">
      <formula1>1</formula1>
      <formula2>10</formula2>
    </dataValidation>
  </dataValidations>
  <hyperlinks>
    <hyperlink ref="E18" r:id="rId1" xr:uid="{00000000-0004-0000-0000-000000000000}"/>
    <hyperlink ref="D3:E3" r:id="rId2" display="https://www.tudelft.nl/en/student/ceg-student-portal/education/master/forms-master" xr:uid="{00000000-0004-0000-0000-000001000000}"/>
  </hyperlinks>
  <printOptions horizontalCentered="1" verticalCentered="1"/>
  <pageMargins left="0.31496062992125984" right="0.31496062992125984" top="0.35433070866141736" bottom="0.35433070866141736" header="0" footer="0"/>
  <pageSetup paperSize="9" scale="75" fitToHeight="0" orientation="portrait" r:id="rId3"/>
  <headerFooter>
    <oddFooter>Page &amp;P of &amp;N</oddFooter>
  </headerFooter>
  <rowBreaks count="1" manualBreakCount="1">
    <brk id="43" max="4" man="1"/>
  </rowBreaks>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O42"/>
  <sheetViews>
    <sheetView zoomScale="85" zoomScaleNormal="85" zoomScaleSheetLayoutView="85" zoomScalePageLayoutView="85" workbookViewId="0">
      <selection activeCell="E14" sqref="E14"/>
    </sheetView>
  </sheetViews>
  <sheetFormatPr defaultRowHeight="14.25" x14ac:dyDescent="0.2"/>
  <cols>
    <col min="1" max="1" width="9.140625" style="29" customWidth="1"/>
    <col min="2" max="2" width="30.7109375" style="29" customWidth="1"/>
    <col min="3" max="3" width="8.7109375" style="30" customWidth="1"/>
    <col min="4" max="4" width="30.7109375" style="29" customWidth="1"/>
    <col min="5" max="11" width="30.7109375" style="31" customWidth="1"/>
    <col min="12" max="12" width="26.7109375" style="31" hidden="1" customWidth="1"/>
    <col min="13" max="13" width="9.140625" style="29"/>
    <col min="14" max="14" width="81" style="31" hidden="1" customWidth="1"/>
    <col min="15" max="15" width="59.7109375" style="29" customWidth="1"/>
    <col min="16" max="16384" width="9.140625" style="29"/>
  </cols>
  <sheetData>
    <row r="1" spans="1:14" ht="15" thickBot="1" x14ac:dyDescent="0.25">
      <c r="A1" s="1"/>
      <c r="B1" s="1"/>
      <c r="C1" s="2"/>
      <c r="D1" s="1"/>
      <c r="E1" s="3"/>
      <c r="F1" s="3"/>
      <c r="G1" s="3"/>
      <c r="H1" s="3"/>
      <c r="I1" s="3"/>
      <c r="J1" s="3"/>
      <c r="K1" s="3"/>
      <c r="L1" s="3"/>
      <c r="M1" s="1"/>
    </row>
    <row r="2" spans="1:14" ht="21" x14ac:dyDescent="0.35">
      <c r="A2" s="1"/>
      <c r="B2" s="236" t="s">
        <v>334</v>
      </c>
      <c r="C2" s="237"/>
      <c r="D2" s="237"/>
      <c r="E2" s="238"/>
      <c r="F2" s="246"/>
      <c r="G2" s="247"/>
      <c r="H2" s="247"/>
      <c r="I2" s="4"/>
      <c r="J2" s="4"/>
      <c r="K2" s="4"/>
      <c r="L2" s="4"/>
      <c r="M2" s="1"/>
    </row>
    <row r="3" spans="1:14" ht="15" thickBot="1" x14ac:dyDescent="0.25">
      <c r="A3" s="1"/>
      <c r="B3" s="243" t="s">
        <v>333</v>
      </c>
      <c r="C3" s="244"/>
      <c r="D3" s="244"/>
      <c r="E3" s="245"/>
      <c r="F3" s="4"/>
      <c r="G3" s="4"/>
      <c r="H3" s="4"/>
      <c r="I3" s="4"/>
      <c r="J3" s="4"/>
      <c r="K3" s="4"/>
      <c r="L3" s="4"/>
      <c r="M3" s="1"/>
    </row>
    <row r="4" spans="1:14" ht="15" thickBot="1" x14ac:dyDescent="0.25">
      <c r="A4" s="1"/>
      <c r="B4" s="1"/>
      <c r="C4" s="1"/>
      <c r="D4" s="1"/>
      <c r="E4" s="4"/>
      <c r="F4" s="4"/>
      <c r="G4" s="4"/>
      <c r="H4" s="4"/>
      <c r="I4" s="4"/>
      <c r="J4" s="4"/>
      <c r="K4" s="4"/>
      <c r="L4" s="4"/>
      <c r="M4" s="1"/>
    </row>
    <row r="5" spans="1:14" ht="20.25" thickBot="1" x14ac:dyDescent="0.3">
      <c r="A5" s="1"/>
      <c r="B5" s="78"/>
      <c r="C5" s="78"/>
      <c r="D5" s="79"/>
      <c r="E5" s="239" t="s">
        <v>28</v>
      </c>
      <c r="F5" s="240"/>
      <c r="G5" s="240"/>
      <c r="H5" s="240"/>
      <c r="I5" s="240"/>
      <c r="J5" s="240"/>
      <c r="K5" s="240"/>
      <c r="L5" s="241"/>
      <c r="M5" s="6"/>
    </row>
    <row r="6" spans="1:14" ht="20.25" thickBot="1" x14ac:dyDescent="0.25">
      <c r="A6" s="1"/>
      <c r="B6" s="7" t="s">
        <v>29</v>
      </c>
      <c r="C6" s="7" t="s">
        <v>30</v>
      </c>
      <c r="D6" s="69" t="s">
        <v>31</v>
      </c>
      <c r="E6" s="80" t="s">
        <v>32</v>
      </c>
      <c r="F6" s="80">
        <v>5</v>
      </c>
      <c r="G6" s="80">
        <v>6</v>
      </c>
      <c r="H6" s="80">
        <v>7</v>
      </c>
      <c r="I6" s="80">
        <v>8</v>
      </c>
      <c r="J6" s="80">
        <v>9</v>
      </c>
      <c r="K6" s="81">
        <v>10</v>
      </c>
      <c r="L6" s="82" t="s">
        <v>33</v>
      </c>
      <c r="M6" s="1"/>
    </row>
    <row r="7" spans="1:14" ht="20.25" thickBot="1" x14ac:dyDescent="0.25">
      <c r="A7" s="1"/>
      <c r="B7" s="10"/>
      <c r="C7" s="84"/>
      <c r="D7" s="2"/>
      <c r="E7" s="2"/>
      <c r="F7" s="2"/>
      <c r="G7" s="2"/>
      <c r="H7" s="2"/>
      <c r="I7" s="2"/>
      <c r="J7" s="2"/>
      <c r="K7" s="2"/>
      <c r="L7" s="11"/>
      <c r="M7" s="1"/>
      <c r="N7" s="32" t="s">
        <v>34</v>
      </c>
    </row>
    <row r="8" spans="1:14" ht="53.1" customHeight="1" x14ac:dyDescent="0.25">
      <c r="A8" s="1"/>
      <c r="B8" s="227" t="s">
        <v>16</v>
      </c>
      <c r="C8" s="229">
        <v>0.25</v>
      </c>
      <c r="D8" s="88" t="s">
        <v>35</v>
      </c>
      <c r="E8" s="107" t="s">
        <v>36</v>
      </c>
      <c r="F8" s="108" t="s">
        <v>37</v>
      </c>
      <c r="G8" s="108" t="s">
        <v>38</v>
      </c>
      <c r="H8" s="108" t="s">
        <v>39</v>
      </c>
      <c r="I8" s="108" t="s">
        <v>40</v>
      </c>
      <c r="J8" s="108" t="s">
        <v>41</v>
      </c>
      <c r="K8" s="109" t="s">
        <v>42</v>
      </c>
      <c r="L8" s="14" t="s">
        <v>43</v>
      </c>
      <c r="M8" s="1"/>
      <c r="N8" s="67" t="s">
        <v>44</v>
      </c>
    </row>
    <row r="9" spans="1:14" s="75" customFormat="1" ht="42" customHeight="1" x14ac:dyDescent="0.25">
      <c r="A9" s="72"/>
      <c r="B9" s="228"/>
      <c r="C9" s="230"/>
      <c r="D9" s="86" t="s">
        <v>45</v>
      </c>
      <c r="E9" s="110" t="s">
        <v>46</v>
      </c>
      <c r="F9" s="111" t="s">
        <v>47</v>
      </c>
      <c r="G9" s="111" t="s">
        <v>48</v>
      </c>
      <c r="H9" s="111" t="s">
        <v>49</v>
      </c>
      <c r="I9" s="111" t="s">
        <v>50</v>
      </c>
      <c r="J9" s="111" t="s">
        <v>51</v>
      </c>
      <c r="K9" s="112" t="s">
        <v>52</v>
      </c>
      <c r="L9" s="73"/>
      <c r="M9" s="72"/>
      <c r="N9" s="76" t="s">
        <v>53</v>
      </c>
    </row>
    <row r="10" spans="1:14" s="75" customFormat="1" ht="63.95" customHeight="1" x14ac:dyDescent="0.25">
      <c r="A10" s="72"/>
      <c r="B10" s="228"/>
      <c r="C10" s="230"/>
      <c r="D10" s="86" t="s">
        <v>54</v>
      </c>
      <c r="E10" s="110" t="s">
        <v>55</v>
      </c>
      <c r="F10" s="111" t="s">
        <v>56</v>
      </c>
      <c r="G10" s="111" t="s">
        <v>57</v>
      </c>
      <c r="H10" s="111" t="s">
        <v>58</v>
      </c>
      <c r="I10" s="111" t="s">
        <v>59</v>
      </c>
      <c r="J10" s="111" t="s">
        <v>60</v>
      </c>
      <c r="K10" s="112" t="s">
        <v>61</v>
      </c>
      <c r="L10" s="73"/>
      <c r="M10" s="72"/>
      <c r="N10" s="74" t="s">
        <v>62</v>
      </c>
    </row>
    <row r="11" spans="1:14" ht="38.1" customHeight="1" x14ac:dyDescent="0.25">
      <c r="A11" s="1"/>
      <c r="B11" s="228"/>
      <c r="C11" s="230"/>
      <c r="D11" s="86" t="s">
        <v>63</v>
      </c>
      <c r="E11" s="110" t="s">
        <v>64</v>
      </c>
      <c r="F11" s="111" t="s">
        <v>65</v>
      </c>
      <c r="G11" s="111" t="s">
        <v>66</v>
      </c>
      <c r="H11" s="111" t="s">
        <v>67</v>
      </c>
      <c r="I11" s="111" t="s">
        <v>68</v>
      </c>
      <c r="J11" s="111" t="s">
        <v>69</v>
      </c>
      <c r="K11" s="112" t="s">
        <v>70</v>
      </c>
      <c r="L11" s="15"/>
      <c r="M11" s="1"/>
      <c r="N11" s="67" t="s">
        <v>71</v>
      </c>
    </row>
    <row r="12" spans="1:14" ht="48.95" customHeight="1" thickBot="1" x14ac:dyDescent="0.25">
      <c r="A12" s="1"/>
      <c r="B12" s="228"/>
      <c r="C12" s="231"/>
      <c r="D12" s="87" t="s">
        <v>72</v>
      </c>
      <c r="E12" s="113" t="s">
        <v>73</v>
      </c>
      <c r="F12" s="114" t="s">
        <v>74</v>
      </c>
      <c r="G12" s="114" t="s">
        <v>75</v>
      </c>
      <c r="H12" s="114" t="s">
        <v>76</v>
      </c>
      <c r="I12" s="114" t="s">
        <v>77</v>
      </c>
      <c r="J12" s="114" t="s">
        <v>78</v>
      </c>
      <c r="K12" s="115" t="s">
        <v>79</v>
      </c>
      <c r="L12" s="17"/>
      <c r="M12" s="1"/>
      <c r="N12" s="31" t="s">
        <v>80</v>
      </c>
    </row>
    <row r="13" spans="1:14" ht="20.25" thickBot="1" x14ac:dyDescent="0.25">
      <c r="A13" s="1"/>
      <c r="B13" s="83"/>
      <c r="C13" s="85"/>
      <c r="D13" s="4"/>
      <c r="E13" s="125"/>
      <c r="F13" s="125"/>
      <c r="G13" s="125"/>
      <c r="H13" s="125"/>
      <c r="I13" s="125"/>
      <c r="J13" s="125"/>
      <c r="K13" s="125"/>
      <c r="L13" s="11"/>
      <c r="M13" s="1"/>
      <c r="N13" s="41"/>
    </row>
    <row r="14" spans="1:14" ht="30.95" customHeight="1" x14ac:dyDescent="0.2">
      <c r="A14" s="1"/>
      <c r="B14" s="227" t="s">
        <v>18</v>
      </c>
      <c r="C14" s="233">
        <v>0.25</v>
      </c>
      <c r="D14" s="88" t="s">
        <v>81</v>
      </c>
      <c r="E14" s="116" t="s">
        <v>82</v>
      </c>
      <c r="F14" s="117" t="s">
        <v>83</v>
      </c>
      <c r="G14" s="117" t="s">
        <v>84</v>
      </c>
      <c r="H14" s="117" t="s">
        <v>85</v>
      </c>
      <c r="I14" s="117" t="s">
        <v>86</v>
      </c>
      <c r="J14" s="117" t="s">
        <v>87</v>
      </c>
      <c r="K14" s="118" t="s">
        <v>88</v>
      </c>
      <c r="L14" s="20"/>
      <c r="M14" s="1"/>
      <c r="N14" s="31" t="s">
        <v>89</v>
      </c>
    </row>
    <row r="15" spans="1:14" ht="42" customHeight="1" x14ac:dyDescent="0.25">
      <c r="A15" s="1"/>
      <c r="B15" s="234"/>
      <c r="C15" s="242"/>
      <c r="D15" s="86" t="s">
        <v>90</v>
      </c>
      <c r="E15" s="119" t="s">
        <v>91</v>
      </c>
      <c r="F15" s="120" t="s">
        <v>92</v>
      </c>
      <c r="G15" s="120" t="s">
        <v>93</v>
      </c>
      <c r="H15" s="120" t="s">
        <v>94</v>
      </c>
      <c r="I15" s="120" t="s">
        <v>95</v>
      </c>
      <c r="J15" s="120" t="s">
        <v>96</v>
      </c>
      <c r="K15" s="121" t="s">
        <v>97</v>
      </c>
      <c r="L15" s="20"/>
      <c r="M15" s="1"/>
      <c r="N15" s="67" t="s">
        <v>98</v>
      </c>
    </row>
    <row r="16" spans="1:14" ht="30.95" customHeight="1" x14ac:dyDescent="0.2">
      <c r="A16" s="1"/>
      <c r="B16" s="234"/>
      <c r="C16" s="242"/>
      <c r="D16" s="86" t="s">
        <v>99</v>
      </c>
      <c r="E16" s="110" t="s">
        <v>100</v>
      </c>
      <c r="F16" s="111" t="s">
        <v>101</v>
      </c>
      <c r="G16" s="111" t="s">
        <v>102</v>
      </c>
      <c r="H16" s="111" t="s">
        <v>103</v>
      </c>
      <c r="I16" s="111" t="s">
        <v>104</v>
      </c>
      <c r="J16" s="111" t="s">
        <v>105</v>
      </c>
      <c r="K16" s="112" t="s">
        <v>106</v>
      </c>
      <c r="L16" s="20"/>
      <c r="M16" s="1"/>
      <c r="N16" s="31" t="s">
        <v>62</v>
      </c>
    </row>
    <row r="17" spans="1:15" ht="53.1" customHeight="1" x14ac:dyDescent="0.25">
      <c r="A17" s="1"/>
      <c r="B17" s="234"/>
      <c r="C17" s="242"/>
      <c r="D17" s="86" t="s">
        <v>107</v>
      </c>
      <c r="E17" s="110" t="s">
        <v>108</v>
      </c>
      <c r="F17" s="111" t="s">
        <v>109</v>
      </c>
      <c r="G17" s="111" t="s">
        <v>110</v>
      </c>
      <c r="H17" s="111" t="s">
        <v>111</v>
      </c>
      <c r="I17" s="111" t="s">
        <v>112</v>
      </c>
      <c r="J17" s="111" t="s">
        <v>113</v>
      </c>
      <c r="K17" s="112" t="s">
        <v>114</v>
      </c>
      <c r="L17" s="20"/>
      <c r="M17" s="1"/>
      <c r="N17" s="67" t="s">
        <v>62</v>
      </c>
    </row>
    <row r="18" spans="1:15" ht="63.95" customHeight="1" thickBot="1" x14ac:dyDescent="0.25">
      <c r="A18" s="1"/>
      <c r="B18" s="228"/>
      <c r="C18" s="230"/>
      <c r="D18" s="87" t="s">
        <v>115</v>
      </c>
      <c r="E18" s="122" t="s">
        <v>116</v>
      </c>
      <c r="F18" s="123" t="s">
        <v>117</v>
      </c>
      <c r="G18" s="123" t="s">
        <v>118</v>
      </c>
      <c r="H18" s="123" t="s">
        <v>119</v>
      </c>
      <c r="I18" s="123" t="s">
        <v>120</v>
      </c>
      <c r="J18" s="123" t="s">
        <v>121</v>
      </c>
      <c r="K18" s="124" t="s">
        <v>122</v>
      </c>
      <c r="L18" s="22"/>
      <c r="M18" s="23"/>
      <c r="N18" s="31" t="s">
        <v>89</v>
      </c>
      <c r="O18" s="31"/>
    </row>
    <row r="19" spans="1:15" ht="20.25" thickBot="1" x14ac:dyDescent="0.25">
      <c r="A19" s="1"/>
      <c r="B19" s="83"/>
      <c r="C19" s="84"/>
      <c r="D19" s="92"/>
      <c r="E19" s="125"/>
      <c r="F19" s="125"/>
      <c r="G19" s="125"/>
      <c r="H19" s="125"/>
      <c r="I19" s="125"/>
      <c r="J19" s="125"/>
      <c r="K19" s="125"/>
      <c r="L19" s="11"/>
      <c r="M19" s="1"/>
    </row>
    <row r="20" spans="1:15" ht="75" customHeight="1" x14ac:dyDescent="0.25">
      <c r="A20" s="1"/>
      <c r="B20" s="227" t="s">
        <v>19</v>
      </c>
      <c r="C20" s="229">
        <v>0.2</v>
      </c>
      <c r="D20" s="88" t="s">
        <v>123</v>
      </c>
      <c r="E20" s="107" t="s">
        <v>124</v>
      </c>
      <c r="F20" s="108" t="s">
        <v>125</v>
      </c>
      <c r="G20" s="108" t="s">
        <v>126</v>
      </c>
      <c r="H20" s="108" t="s">
        <v>127</v>
      </c>
      <c r="I20" s="108" t="s">
        <v>128</v>
      </c>
      <c r="J20" s="108" t="s">
        <v>129</v>
      </c>
      <c r="K20" s="109" t="s">
        <v>130</v>
      </c>
      <c r="L20" s="13"/>
      <c r="M20" s="1"/>
      <c r="N20" s="67" t="s">
        <v>98</v>
      </c>
    </row>
    <row r="21" spans="1:15" ht="42" customHeight="1" x14ac:dyDescent="0.25">
      <c r="A21" s="1"/>
      <c r="B21" s="228"/>
      <c r="C21" s="230"/>
      <c r="D21" s="89" t="s">
        <v>131</v>
      </c>
      <c r="E21" s="119" t="s">
        <v>132</v>
      </c>
      <c r="F21" s="120" t="s">
        <v>133</v>
      </c>
      <c r="G21" s="120" t="s">
        <v>134</v>
      </c>
      <c r="H21" s="120" t="s">
        <v>135</v>
      </c>
      <c r="I21" s="120" t="s">
        <v>136</v>
      </c>
      <c r="J21" s="120" t="s">
        <v>137</v>
      </c>
      <c r="K21" s="121" t="s">
        <v>138</v>
      </c>
      <c r="L21" s="25"/>
      <c r="M21" s="1"/>
      <c r="N21" s="67" t="s">
        <v>98</v>
      </c>
    </row>
    <row r="22" spans="1:15" ht="53.1" customHeight="1" x14ac:dyDescent="0.25">
      <c r="A22" s="1"/>
      <c r="B22" s="228"/>
      <c r="C22" s="230"/>
      <c r="D22" s="90" t="s">
        <v>139</v>
      </c>
      <c r="E22" s="110" t="s">
        <v>140</v>
      </c>
      <c r="F22" s="111" t="s">
        <v>141</v>
      </c>
      <c r="G22" s="111" t="s">
        <v>142</v>
      </c>
      <c r="H22" s="111" t="s">
        <v>143</v>
      </c>
      <c r="I22" s="111" t="s">
        <v>144</v>
      </c>
      <c r="J22" s="111" t="s">
        <v>145</v>
      </c>
      <c r="K22" s="112" t="s">
        <v>146</v>
      </c>
      <c r="L22" s="25"/>
      <c r="M22" s="1"/>
      <c r="N22" s="67" t="s">
        <v>98</v>
      </c>
    </row>
    <row r="23" spans="1:15" ht="48.95" customHeight="1" thickBot="1" x14ac:dyDescent="0.3">
      <c r="A23" s="1"/>
      <c r="B23" s="228"/>
      <c r="C23" s="231"/>
      <c r="D23" s="87" t="s">
        <v>147</v>
      </c>
      <c r="E23" s="113" t="s">
        <v>148</v>
      </c>
      <c r="F23" s="114" t="s">
        <v>149</v>
      </c>
      <c r="G23" s="114" t="s">
        <v>150</v>
      </c>
      <c r="H23" s="114" t="s">
        <v>151</v>
      </c>
      <c r="I23" s="114" t="s">
        <v>152</v>
      </c>
      <c r="J23" s="114" t="s">
        <v>153</v>
      </c>
      <c r="K23" s="115" t="s">
        <v>154</v>
      </c>
      <c r="L23" s="25"/>
      <c r="M23" s="1"/>
      <c r="N23" s="67" t="s">
        <v>98</v>
      </c>
    </row>
    <row r="24" spans="1:15" ht="20.25" thickBot="1" x14ac:dyDescent="0.25">
      <c r="A24" s="1"/>
      <c r="B24" s="83"/>
      <c r="C24" s="85"/>
      <c r="D24" s="92"/>
      <c r="E24" s="125"/>
      <c r="F24" s="125"/>
      <c r="G24" s="125"/>
      <c r="H24" s="125"/>
      <c r="I24" s="125"/>
      <c r="J24" s="125"/>
      <c r="K24" s="125"/>
      <c r="L24" s="11"/>
      <c r="M24" s="1"/>
    </row>
    <row r="25" spans="1:15" ht="63.95" customHeight="1" x14ac:dyDescent="0.2">
      <c r="A25" s="1"/>
      <c r="B25" s="227" t="s">
        <v>20</v>
      </c>
      <c r="C25" s="233">
        <v>0.15</v>
      </c>
      <c r="D25" s="88" t="s">
        <v>155</v>
      </c>
      <c r="E25" s="107" t="s">
        <v>156</v>
      </c>
      <c r="F25" s="108" t="s">
        <v>157</v>
      </c>
      <c r="G25" s="108" t="s">
        <v>158</v>
      </c>
      <c r="H25" s="108" t="s">
        <v>159</v>
      </c>
      <c r="I25" s="108" t="s">
        <v>160</v>
      </c>
      <c r="J25" s="108" t="s">
        <v>161</v>
      </c>
      <c r="K25" s="109" t="s">
        <v>162</v>
      </c>
      <c r="L25" s="13"/>
      <c r="M25" s="1"/>
      <c r="N25" s="31" t="s">
        <v>89</v>
      </c>
    </row>
    <row r="26" spans="1:15" ht="53.1" customHeight="1" x14ac:dyDescent="0.25">
      <c r="A26" s="1"/>
      <c r="B26" s="228"/>
      <c r="C26" s="230"/>
      <c r="D26" s="90" t="s">
        <v>163</v>
      </c>
      <c r="E26" s="110" t="s">
        <v>164</v>
      </c>
      <c r="F26" s="111" t="s">
        <v>165</v>
      </c>
      <c r="G26" s="111" t="s">
        <v>166</v>
      </c>
      <c r="H26" s="111" t="s">
        <v>167</v>
      </c>
      <c r="I26" s="111" t="s">
        <v>168</v>
      </c>
      <c r="J26" s="111" t="s">
        <v>169</v>
      </c>
      <c r="K26" s="112" t="s">
        <v>170</v>
      </c>
      <c r="L26" s="33"/>
      <c r="M26" s="1"/>
      <c r="N26" s="68" t="s">
        <v>89</v>
      </c>
    </row>
    <row r="27" spans="1:15" ht="38.1" customHeight="1" thickBot="1" x14ac:dyDescent="0.25">
      <c r="A27" s="1"/>
      <c r="B27" s="232"/>
      <c r="C27" s="230"/>
      <c r="D27" s="87" t="s">
        <v>171</v>
      </c>
      <c r="E27" s="113" t="s">
        <v>172</v>
      </c>
      <c r="F27" s="114" t="s">
        <v>173</v>
      </c>
      <c r="G27" s="114" t="s">
        <v>174</v>
      </c>
      <c r="H27" s="114" t="s">
        <v>175</v>
      </c>
      <c r="I27" s="114" t="s">
        <v>176</v>
      </c>
      <c r="J27" s="114" t="s">
        <v>177</v>
      </c>
      <c r="K27" s="115" t="s">
        <v>178</v>
      </c>
      <c r="L27" s="20"/>
      <c r="M27" s="1"/>
      <c r="N27" s="31" t="s">
        <v>89</v>
      </c>
    </row>
    <row r="28" spans="1:15" ht="20.25" thickBot="1" x14ac:dyDescent="0.25">
      <c r="A28" s="1"/>
      <c r="B28" s="83"/>
      <c r="C28" s="84"/>
      <c r="D28" s="93"/>
      <c r="E28" s="125"/>
      <c r="F28" s="125"/>
      <c r="G28" s="125"/>
      <c r="H28" s="125"/>
      <c r="I28" s="125"/>
      <c r="J28" s="125"/>
      <c r="K28" s="125"/>
      <c r="L28" s="11"/>
      <c r="M28" s="1"/>
    </row>
    <row r="29" spans="1:15" ht="42" customHeight="1" x14ac:dyDescent="0.2">
      <c r="A29" s="1"/>
      <c r="B29" s="227" t="s">
        <v>21</v>
      </c>
      <c r="C29" s="229">
        <v>0.15</v>
      </c>
      <c r="D29" s="94" t="s">
        <v>179</v>
      </c>
      <c r="E29" s="107" t="s">
        <v>180</v>
      </c>
      <c r="F29" s="108" t="s">
        <v>181</v>
      </c>
      <c r="G29" s="108" t="s">
        <v>182</v>
      </c>
      <c r="H29" s="108" t="s">
        <v>183</v>
      </c>
      <c r="I29" s="108" t="s">
        <v>184</v>
      </c>
      <c r="J29" s="108" t="s">
        <v>185</v>
      </c>
      <c r="K29" s="109" t="s">
        <v>186</v>
      </c>
      <c r="L29" s="20"/>
      <c r="M29" s="1"/>
      <c r="N29" s="31" t="s">
        <v>187</v>
      </c>
    </row>
    <row r="30" spans="1:15" ht="42" customHeight="1" x14ac:dyDescent="0.25">
      <c r="A30" s="1"/>
      <c r="B30" s="234"/>
      <c r="C30" s="230"/>
      <c r="D30" s="89" t="s">
        <v>188</v>
      </c>
      <c r="E30" s="110" t="s">
        <v>189</v>
      </c>
      <c r="F30" s="111" t="s">
        <v>190</v>
      </c>
      <c r="G30" s="111" t="s">
        <v>191</v>
      </c>
      <c r="H30" s="111" t="s">
        <v>192</v>
      </c>
      <c r="I30" s="111" t="s">
        <v>193</v>
      </c>
      <c r="J30" s="111" t="s">
        <v>194</v>
      </c>
      <c r="K30" s="112" t="s">
        <v>195</v>
      </c>
      <c r="L30" s="28" t="s">
        <v>196</v>
      </c>
      <c r="M30" s="1"/>
      <c r="N30" s="67" t="s">
        <v>197</v>
      </c>
    </row>
    <row r="31" spans="1:15" ht="42" customHeight="1" x14ac:dyDescent="0.25">
      <c r="A31" s="1"/>
      <c r="B31" s="234"/>
      <c r="C31" s="230"/>
      <c r="D31" s="90" t="s">
        <v>198</v>
      </c>
      <c r="E31" s="110" t="s">
        <v>199</v>
      </c>
      <c r="F31" s="111" t="s">
        <v>200</v>
      </c>
      <c r="G31" s="111" t="s">
        <v>201</v>
      </c>
      <c r="H31" s="111" t="s">
        <v>202</v>
      </c>
      <c r="I31" s="111" t="s">
        <v>203</v>
      </c>
      <c r="J31" s="111" t="s">
        <v>204</v>
      </c>
      <c r="K31" s="112" t="s">
        <v>205</v>
      </c>
      <c r="L31" s="25" t="s">
        <v>206</v>
      </c>
      <c r="M31" s="1"/>
      <c r="N31" s="67" t="s">
        <v>197</v>
      </c>
    </row>
    <row r="32" spans="1:15" ht="30.95" customHeight="1" thickBot="1" x14ac:dyDescent="0.3">
      <c r="A32" s="1"/>
      <c r="B32" s="235"/>
      <c r="C32" s="231"/>
      <c r="D32" s="87" t="s">
        <v>207</v>
      </c>
      <c r="E32" s="122" t="s">
        <v>208</v>
      </c>
      <c r="F32" s="123" t="s">
        <v>209</v>
      </c>
      <c r="G32" s="123" t="s">
        <v>210</v>
      </c>
      <c r="H32" s="123" t="s">
        <v>211</v>
      </c>
      <c r="I32" s="123" t="s">
        <v>212</v>
      </c>
      <c r="J32" s="123" t="s">
        <v>213</v>
      </c>
      <c r="K32" s="124" t="s">
        <v>214</v>
      </c>
      <c r="L32" s="19"/>
      <c r="M32" s="1"/>
      <c r="N32" s="67" t="s">
        <v>187</v>
      </c>
    </row>
    <row r="33" spans="1:13" x14ac:dyDescent="0.2">
      <c r="A33" s="1"/>
      <c r="B33" s="1"/>
      <c r="C33" s="2"/>
      <c r="D33" s="1"/>
      <c r="E33" s="3"/>
      <c r="F33" s="3"/>
      <c r="G33" s="3"/>
      <c r="H33" s="3"/>
      <c r="I33" s="3"/>
      <c r="J33" s="3"/>
      <c r="K33" s="3"/>
      <c r="L33" s="3"/>
      <c r="M33" s="1"/>
    </row>
    <row r="34" spans="1:13" ht="21" x14ac:dyDescent="0.35">
      <c r="A34" s="1"/>
      <c r="B34" s="1"/>
      <c r="C34" s="2"/>
      <c r="D34" s="1"/>
      <c r="E34" s="91" t="s">
        <v>215</v>
      </c>
      <c r="F34" s="3"/>
      <c r="G34" s="3"/>
      <c r="H34" s="3"/>
      <c r="I34" s="3"/>
      <c r="J34" s="3"/>
      <c r="K34" s="3"/>
      <c r="L34" s="3"/>
      <c r="M34" s="1"/>
    </row>
    <row r="35" spans="1:13" x14ac:dyDescent="0.2">
      <c r="A35" s="1"/>
      <c r="B35" s="1"/>
      <c r="C35" s="2"/>
      <c r="D35" s="1"/>
      <c r="E35" s="3"/>
      <c r="F35" s="3"/>
      <c r="G35" s="3"/>
      <c r="H35" s="3"/>
      <c r="I35" s="3"/>
      <c r="J35" s="3"/>
      <c r="K35" s="3"/>
      <c r="L35" s="3"/>
      <c r="M35" s="1"/>
    </row>
    <row r="37" spans="1:13" x14ac:dyDescent="0.2">
      <c r="D37" s="31"/>
      <c r="L37" s="29"/>
    </row>
    <row r="38" spans="1:13" x14ac:dyDescent="0.2">
      <c r="D38" s="31"/>
      <c r="L38" s="29"/>
    </row>
    <row r="39" spans="1:13" x14ac:dyDescent="0.2">
      <c r="D39" s="32"/>
      <c r="L39" s="29"/>
    </row>
    <row r="40" spans="1:13" x14ac:dyDescent="0.2">
      <c r="L40" s="29"/>
    </row>
    <row r="41" spans="1:13" x14ac:dyDescent="0.2">
      <c r="L41" s="29"/>
    </row>
    <row r="42" spans="1:13" x14ac:dyDescent="0.2">
      <c r="L42" s="29"/>
    </row>
  </sheetData>
  <sheetProtection sheet="1" selectLockedCells="1" selectUnlockedCells="1"/>
  <mergeCells count="14">
    <mergeCell ref="B2:E2"/>
    <mergeCell ref="E5:L5"/>
    <mergeCell ref="B8:B12"/>
    <mergeCell ref="C8:C12"/>
    <mergeCell ref="B14:B18"/>
    <mergeCell ref="C14:C18"/>
    <mergeCell ref="B3:E3"/>
    <mergeCell ref="F2:H2"/>
    <mergeCell ref="B20:B23"/>
    <mergeCell ref="C20:C23"/>
    <mergeCell ref="B25:B27"/>
    <mergeCell ref="C25:C27"/>
    <mergeCell ref="B29:B32"/>
    <mergeCell ref="C29:C32"/>
  </mergeCells>
  <printOptions horizontalCentered="1" verticalCentered="1"/>
  <pageMargins left="0" right="0" top="0.19685039370078741" bottom="0" header="0" footer="0"/>
  <pageSetup paperSize="8"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K38"/>
  <sheetViews>
    <sheetView topLeftCell="A22" zoomScale="85" zoomScaleNormal="85" workbookViewId="0">
      <selection activeCell="H2" sqref="H2:J2"/>
    </sheetView>
  </sheetViews>
  <sheetFormatPr defaultRowHeight="19.5" x14ac:dyDescent="0.25"/>
  <cols>
    <col min="1" max="1" width="5.7109375" style="29" customWidth="1"/>
    <col min="2" max="2" width="19.140625" style="29" customWidth="1"/>
    <col min="3" max="3" width="8.85546875" style="97" bestFit="1" customWidth="1"/>
    <col min="4" max="9" width="28.7109375" style="31" customWidth="1"/>
    <col min="10" max="10" width="5.7109375" style="29" customWidth="1"/>
    <col min="11" max="11" width="14.42578125" style="29" customWidth="1"/>
    <col min="12" max="16384" width="9.140625" style="29"/>
  </cols>
  <sheetData>
    <row r="1" spans="1:11" ht="20.25" thickBot="1" x14ac:dyDescent="0.3">
      <c r="A1" s="1"/>
      <c r="B1" s="1"/>
      <c r="C1" s="78"/>
      <c r="D1" s="3"/>
      <c r="E1" s="3"/>
      <c r="F1" s="3"/>
      <c r="G1" s="3"/>
      <c r="H1" s="3"/>
      <c r="I1" s="3"/>
      <c r="J1" s="1"/>
    </row>
    <row r="2" spans="1:11" ht="23.25" thickBot="1" x14ac:dyDescent="0.35">
      <c r="A2" s="1"/>
      <c r="B2" s="250" t="s">
        <v>335</v>
      </c>
      <c r="C2" s="251"/>
      <c r="D2" s="251"/>
      <c r="E2" s="252"/>
      <c r="F2" s="252"/>
      <c r="G2" s="253"/>
      <c r="H2" s="246"/>
      <c r="I2" s="247"/>
      <c r="J2" s="247"/>
    </row>
    <row r="3" spans="1:11" ht="23.25" thickBot="1" x14ac:dyDescent="0.35">
      <c r="A3" s="1"/>
      <c r="B3" s="5" t="s">
        <v>216</v>
      </c>
      <c r="C3" s="96"/>
      <c r="D3" s="42"/>
      <c r="E3" s="4"/>
      <c r="F3" s="4"/>
      <c r="G3" s="4"/>
      <c r="H3" s="4"/>
      <c r="I3" s="4"/>
      <c r="J3" s="1"/>
    </row>
    <row r="4" spans="1:11" ht="23.25" customHeight="1" thickBot="1" x14ac:dyDescent="0.25">
      <c r="A4" s="1"/>
      <c r="B4" s="254" t="s">
        <v>29</v>
      </c>
      <c r="C4" s="256" t="s">
        <v>30</v>
      </c>
      <c r="D4" s="256" t="s">
        <v>31</v>
      </c>
      <c r="E4" s="259" t="s">
        <v>28</v>
      </c>
      <c r="F4" s="260"/>
      <c r="G4" s="260"/>
      <c r="H4" s="260"/>
      <c r="I4" s="260"/>
      <c r="J4" s="6"/>
    </row>
    <row r="5" spans="1:11" ht="23.25" thickBot="1" x14ac:dyDescent="0.25">
      <c r="A5" s="1"/>
      <c r="B5" s="255"/>
      <c r="C5" s="257"/>
      <c r="D5" s="258"/>
      <c r="E5" s="8" t="str">
        <f>'2) Grading guide'!E6</f>
        <v>&lt;5*</v>
      </c>
      <c r="F5" s="8">
        <v>5</v>
      </c>
      <c r="G5" s="8">
        <v>6</v>
      </c>
      <c r="H5" s="8">
        <v>8</v>
      </c>
      <c r="I5" s="9">
        <v>10</v>
      </c>
      <c r="J5" s="1"/>
    </row>
    <row r="6" spans="1:11" ht="20.25" thickBot="1" x14ac:dyDescent="0.25">
      <c r="A6" s="1"/>
      <c r="B6" s="83"/>
      <c r="C6" s="84"/>
      <c r="D6" s="4"/>
      <c r="E6" s="2"/>
      <c r="F6" s="2"/>
      <c r="G6" s="2"/>
      <c r="H6" s="2"/>
      <c r="I6" s="2"/>
      <c r="J6" s="1"/>
    </row>
    <row r="7" spans="1:11" ht="71.099999999999994" customHeight="1" x14ac:dyDescent="0.2">
      <c r="A7" s="1"/>
      <c r="B7" s="248" t="s">
        <v>16</v>
      </c>
      <c r="C7" s="229">
        <v>0.25</v>
      </c>
      <c r="D7" s="88" t="s">
        <v>35</v>
      </c>
      <c r="E7" s="98" t="s">
        <v>36</v>
      </c>
      <c r="F7" s="99" t="s">
        <v>37</v>
      </c>
      <c r="G7" s="99" t="s">
        <v>38</v>
      </c>
      <c r="H7" s="99" t="s">
        <v>40</v>
      </c>
      <c r="I7" s="100" t="s">
        <v>42</v>
      </c>
      <c r="J7" s="1"/>
    </row>
    <row r="8" spans="1:11" ht="60" customHeight="1" x14ac:dyDescent="0.2">
      <c r="A8" s="1"/>
      <c r="B8" s="249"/>
      <c r="C8" s="230"/>
      <c r="D8" s="89" t="s">
        <v>45</v>
      </c>
      <c r="E8" s="101" t="s">
        <v>46</v>
      </c>
      <c r="F8" s="102" t="s">
        <v>47</v>
      </c>
      <c r="G8" s="102" t="s">
        <v>48</v>
      </c>
      <c r="H8" s="102" t="s">
        <v>50</v>
      </c>
      <c r="I8" s="103" t="s">
        <v>52</v>
      </c>
      <c r="J8" s="1"/>
    </row>
    <row r="9" spans="1:11" ht="93" customHeight="1" x14ac:dyDescent="0.2">
      <c r="A9" s="1"/>
      <c r="B9" s="249"/>
      <c r="C9" s="230"/>
      <c r="D9" s="89" t="s">
        <v>54</v>
      </c>
      <c r="E9" s="101" t="s">
        <v>217</v>
      </c>
      <c r="F9" s="102" t="s">
        <v>218</v>
      </c>
      <c r="G9" s="102" t="s">
        <v>219</v>
      </c>
      <c r="H9" s="102" t="s">
        <v>220</v>
      </c>
      <c r="I9" s="103" t="s">
        <v>61</v>
      </c>
      <c r="J9" s="1"/>
    </row>
    <row r="10" spans="1:11" ht="48.95" customHeight="1" x14ac:dyDescent="0.2">
      <c r="A10" s="1"/>
      <c r="B10" s="249"/>
      <c r="C10" s="230"/>
      <c r="D10" s="89" t="s">
        <v>63</v>
      </c>
      <c r="E10" s="101" t="s">
        <v>221</v>
      </c>
      <c r="F10" s="102" t="s">
        <v>65</v>
      </c>
      <c r="G10" s="102" t="s">
        <v>66</v>
      </c>
      <c r="H10" s="102" t="s">
        <v>68</v>
      </c>
      <c r="I10" s="103" t="s">
        <v>70</v>
      </c>
      <c r="J10" s="1"/>
    </row>
    <row r="11" spans="1:11" ht="60" customHeight="1" thickBot="1" x14ac:dyDescent="0.25">
      <c r="A11" s="1"/>
      <c r="B11" s="249"/>
      <c r="C11" s="231"/>
      <c r="D11" s="87" t="s">
        <v>72</v>
      </c>
      <c r="E11" s="104" t="s">
        <v>73</v>
      </c>
      <c r="F11" s="105" t="s">
        <v>74</v>
      </c>
      <c r="G11" s="105" t="s">
        <v>75</v>
      </c>
      <c r="H11" s="105" t="s">
        <v>77</v>
      </c>
      <c r="I11" s="106" t="s">
        <v>79</v>
      </c>
      <c r="J11" s="1"/>
    </row>
    <row r="12" spans="1:11" ht="20.25" thickBot="1" x14ac:dyDescent="0.25">
      <c r="A12" s="1"/>
      <c r="B12" s="95"/>
      <c r="C12" s="85"/>
      <c r="D12" s="127"/>
      <c r="E12" s="129"/>
      <c r="F12" s="129"/>
      <c r="G12" s="129"/>
      <c r="H12" s="129"/>
      <c r="I12" s="129"/>
      <c r="J12" s="1"/>
    </row>
    <row r="13" spans="1:11" ht="48.95" customHeight="1" x14ac:dyDescent="0.2">
      <c r="A13" s="1"/>
      <c r="B13" s="248" t="s">
        <v>18</v>
      </c>
      <c r="C13" s="233">
        <v>0.25</v>
      </c>
      <c r="D13" s="88" t="s">
        <v>81</v>
      </c>
      <c r="E13" s="98" t="s">
        <v>82</v>
      </c>
      <c r="F13" s="99" t="s">
        <v>83</v>
      </c>
      <c r="G13" s="99" t="s">
        <v>84</v>
      </c>
      <c r="H13" s="99" t="s">
        <v>86</v>
      </c>
      <c r="I13" s="100" t="s">
        <v>88</v>
      </c>
      <c r="J13" s="1"/>
    </row>
    <row r="14" spans="1:11" ht="60" customHeight="1" x14ac:dyDescent="0.2">
      <c r="A14" s="1"/>
      <c r="B14" s="261"/>
      <c r="C14" s="242"/>
      <c r="D14" s="89" t="s">
        <v>90</v>
      </c>
      <c r="E14" s="101" t="s">
        <v>91</v>
      </c>
      <c r="F14" s="102" t="s">
        <v>92</v>
      </c>
      <c r="G14" s="102" t="s">
        <v>93</v>
      </c>
      <c r="H14" s="102" t="s">
        <v>95</v>
      </c>
      <c r="I14" s="103" t="s">
        <v>97</v>
      </c>
      <c r="J14" s="1"/>
    </row>
    <row r="15" spans="1:11" ht="38.1" customHeight="1" x14ac:dyDescent="0.2">
      <c r="A15" s="1"/>
      <c r="B15" s="261"/>
      <c r="C15" s="242"/>
      <c r="D15" s="89" t="s">
        <v>99</v>
      </c>
      <c r="E15" s="101" t="s">
        <v>222</v>
      </c>
      <c r="F15" s="102" t="s">
        <v>223</v>
      </c>
      <c r="G15" s="102" t="s">
        <v>224</v>
      </c>
      <c r="H15" s="102" t="s">
        <v>225</v>
      </c>
      <c r="I15" s="103" t="s">
        <v>226</v>
      </c>
      <c r="J15" s="1"/>
    </row>
    <row r="16" spans="1:11" ht="71.099999999999994" customHeight="1" x14ac:dyDescent="0.2">
      <c r="A16" s="1"/>
      <c r="B16" s="261"/>
      <c r="C16" s="242"/>
      <c r="D16" s="89" t="s">
        <v>107</v>
      </c>
      <c r="E16" s="101" t="s">
        <v>227</v>
      </c>
      <c r="F16" s="102" t="s">
        <v>228</v>
      </c>
      <c r="G16" s="102" t="s">
        <v>229</v>
      </c>
      <c r="H16" s="102" t="s">
        <v>230</v>
      </c>
      <c r="I16" s="103" t="s">
        <v>231</v>
      </c>
      <c r="J16" s="1"/>
      <c r="K16" s="31"/>
    </row>
    <row r="17" spans="1:10" ht="81.95" customHeight="1" thickBot="1" x14ac:dyDescent="0.25">
      <c r="A17" s="1"/>
      <c r="B17" s="249"/>
      <c r="C17" s="230"/>
      <c r="D17" s="87" t="s">
        <v>115</v>
      </c>
      <c r="E17" s="104" t="s">
        <v>116</v>
      </c>
      <c r="F17" s="105" t="s">
        <v>117</v>
      </c>
      <c r="G17" s="105" t="s">
        <v>118</v>
      </c>
      <c r="H17" s="105" t="s">
        <v>232</v>
      </c>
      <c r="I17" s="106" t="s">
        <v>233</v>
      </c>
      <c r="J17" s="23"/>
    </row>
    <row r="18" spans="1:10" ht="20.25" thickBot="1" x14ac:dyDescent="0.25">
      <c r="A18" s="1"/>
      <c r="B18" s="95"/>
      <c r="C18" s="84"/>
      <c r="D18" s="127"/>
      <c r="E18" s="129"/>
      <c r="F18" s="129"/>
      <c r="G18" s="129"/>
      <c r="H18" s="129"/>
      <c r="I18" s="129"/>
      <c r="J18" s="1"/>
    </row>
    <row r="19" spans="1:10" ht="104.1" customHeight="1" x14ac:dyDescent="0.2">
      <c r="A19" s="1"/>
      <c r="B19" s="248" t="s">
        <v>19</v>
      </c>
      <c r="C19" s="229">
        <v>0.2</v>
      </c>
      <c r="D19" s="88" t="s">
        <v>123</v>
      </c>
      <c r="E19" s="98" t="s">
        <v>234</v>
      </c>
      <c r="F19" s="99" t="s">
        <v>235</v>
      </c>
      <c r="G19" s="99" t="s">
        <v>236</v>
      </c>
      <c r="H19" s="99" t="s">
        <v>237</v>
      </c>
      <c r="I19" s="100" t="s">
        <v>238</v>
      </c>
      <c r="J19" s="1"/>
    </row>
    <row r="20" spans="1:10" ht="60" customHeight="1" x14ac:dyDescent="0.2">
      <c r="A20" s="1"/>
      <c r="B20" s="249"/>
      <c r="C20" s="230"/>
      <c r="D20" s="89" t="s">
        <v>131</v>
      </c>
      <c r="E20" s="101" t="s">
        <v>132</v>
      </c>
      <c r="F20" s="102" t="s">
        <v>133</v>
      </c>
      <c r="G20" s="102" t="s">
        <v>134</v>
      </c>
      <c r="H20" s="102" t="s">
        <v>136</v>
      </c>
      <c r="I20" s="103" t="s">
        <v>138</v>
      </c>
      <c r="J20" s="1"/>
    </row>
    <row r="21" spans="1:10" ht="60" customHeight="1" x14ac:dyDescent="0.2">
      <c r="A21" s="1"/>
      <c r="B21" s="249"/>
      <c r="C21" s="230"/>
      <c r="D21" s="89" t="s">
        <v>139</v>
      </c>
      <c r="E21" s="101" t="s">
        <v>140</v>
      </c>
      <c r="F21" s="102" t="s">
        <v>141</v>
      </c>
      <c r="G21" s="102" t="s">
        <v>142</v>
      </c>
      <c r="H21" s="102" t="s">
        <v>239</v>
      </c>
      <c r="I21" s="103" t="s">
        <v>240</v>
      </c>
      <c r="J21" s="1"/>
    </row>
    <row r="22" spans="1:10" ht="60" customHeight="1" thickBot="1" x14ac:dyDescent="0.25">
      <c r="A22" s="1"/>
      <c r="B22" s="249"/>
      <c r="C22" s="231"/>
      <c r="D22" s="87" t="s">
        <v>147</v>
      </c>
      <c r="E22" s="104" t="s">
        <v>148</v>
      </c>
      <c r="F22" s="105" t="s">
        <v>241</v>
      </c>
      <c r="G22" s="105" t="s">
        <v>242</v>
      </c>
      <c r="H22" s="105" t="s">
        <v>152</v>
      </c>
      <c r="I22" s="106" t="s">
        <v>154</v>
      </c>
      <c r="J22" s="1"/>
    </row>
    <row r="23" spans="1:10" ht="20.25" thickBot="1" x14ac:dyDescent="0.25">
      <c r="A23" s="1"/>
      <c r="B23" s="95"/>
      <c r="C23" s="85"/>
      <c r="D23" s="127"/>
      <c r="E23" s="129"/>
      <c r="F23" s="129"/>
      <c r="G23" s="129"/>
      <c r="H23" s="129"/>
      <c r="I23" s="129"/>
      <c r="J23" s="1"/>
    </row>
    <row r="24" spans="1:10" ht="81.95" customHeight="1" x14ac:dyDescent="0.2">
      <c r="A24" s="1"/>
      <c r="B24" s="248" t="s">
        <v>20</v>
      </c>
      <c r="C24" s="233">
        <v>0.15</v>
      </c>
      <c r="D24" s="88" t="s">
        <v>155</v>
      </c>
      <c r="E24" s="98" t="s">
        <v>156</v>
      </c>
      <c r="F24" s="99" t="s">
        <v>243</v>
      </c>
      <c r="G24" s="99" t="s">
        <v>244</v>
      </c>
      <c r="H24" s="99" t="s">
        <v>245</v>
      </c>
      <c r="I24" s="100" t="s">
        <v>246</v>
      </c>
      <c r="J24" s="1"/>
    </row>
    <row r="25" spans="1:10" ht="71.099999999999994" customHeight="1" x14ac:dyDescent="0.2">
      <c r="A25" s="1"/>
      <c r="B25" s="249"/>
      <c r="C25" s="230"/>
      <c r="D25" s="89" t="s">
        <v>163</v>
      </c>
      <c r="E25" s="101" t="s">
        <v>247</v>
      </c>
      <c r="F25" s="102" t="s">
        <v>165</v>
      </c>
      <c r="G25" s="102" t="s">
        <v>248</v>
      </c>
      <c r="H25" s="102" t="s">
        <v>249</v>
      </c>
      <c r="I25" s="103" t="s">
        <v>250</v>
      </c>
      <c r="J25" s="1"/>
    </row>
    <row r="26" spans="1:10" ht="48.95" customHeight="1" thickBot="1" x14ac:dyDescent="0.25">
      <c r="A26" s="1"/>
      <c r="B26" s="263"/>
      <c r="C26" s="230"/>
      <c r="D26" s="87" t="s">
        <v>171</v>
      </c>
      <c r="E26" s="104" t="s">
        <v>172</v>
      </c>
      <c r="F26" s="105" t="s">
        <v>173</v>
      </c>
      <c r="G26" s="105" t="s">
        <v>174</v>
      </c>
      <c r="H26" s="105" t="s">
        <v>176</v>
      </c>
      <c r="I26" s="106" t="s">
        <v>178</v>
      </c>
      <c r="J26" s="1"/>
    </row>
    <row r="27" spans="1:10" ht="20.25" thickBot="1" x14ac:dyDescent="0.25">
      <c r="A27" s="1"/>
      <c r="B27" s="95"/>
      <c r="C27" s="84"/>
      <c r="D27" s="128"/>
      <c r="E27" s="129"/>
      <c r="F27" s="129"/>
      <c r="G27" s="129"/>
      <c r="H27" s="129"/>
      <c r="I27" s="129"/>
      <c r="J27" s="1"/>
    </row>
    <row r="28" spans="1:10" ht="60" customHeight="1" x14ac:dyDescent="0.2">
      <c r="A28" s="1"/>
      <c r="B28" s="248" t="s">
        <v>21</v>
      </c>
      <c r="C28" s="229">
        <v>0.15</v>
      </c>
      <c r="D28" s="88" t="s">
        <v>179</v>
      </c>
      <c r="E28" s="98" t="s">
        <v>251</v>
      </c>
      <c r="F28" s="99" t="s">
        <v>252</v>
      </c>
      <c r="G28" s="99" t="s">
        <v>182</v>
      </c>
      <c r="H28" s="99" t="s">
        <v>253</v>
      </c>
      <c r="I28" s="100" t="s">
        <v>254</v>
      </c>
      <c r="J28" s="1"/>
    </row>
    <row r="29" spans="1:10" ht="48.95" customHeight="1" x14ac:dyDescent="0.2">
      <c r="A29" s="1"/>
      <c r="B29" s="261"/>
      <c r="C29" s="230"/>
      <c r="D29" s="89" t="s">
        <v>188</v>
      </c>
      <c r="E29" s="101" t="s">
        <v>189</v>
      </c>
      <c r="F29" s="102" t="s">
        <v>190</v>
      </c>
      <c r="G29" s="102" t="s">
        <v>191</v>
      </c>
      <c r="H29" s="102" t="s">
        <v>193</v>
      </c>
      <c r="I29" s="103" t="s">
        <v>195</v>
      </c>
      <c r="J29" s="1"/>
    </row>
    <row r="30" spans="1:10" ht="48.95" customHeight="1" x14ac:dyDescent="0.2">
      <c r="A30" s="1"/>
      <c r="B30" s="261"/>
      <c r="C30" s="230"/>
      <c r="D30" s="89" t="s">
        <v>198</v>
      </c>
      <c r="E30" s="101" t="s">
        <v>199</v>
      </c>
      <c r="F30" s="102" t="s">
        <v>200</v>
      </c>
      <c r="G30" s="102" t="s">
        <v>201</v>
      </c>
      <c r="H30" s="102" t="s">
        <v>255</v>
      </c>
      <c r="I30" s="103" t="s">
        <v>205</v>
      </c>
      <c r="J30" s="1"/>
    </row>
    <row r="31" spans="1:10" ht="48.95" customHeight="1" thickBot="1" x14ac:dyDescent="0.25">
      <c r="A31" s="1"/>
      <c r="B31" s="262"/>
      <c r="C31" s="231"/>
      <c r="D31" s="87" t="s">
        <v>207</v>
      </c>
      <c r="E31" s="104" t="s">
        <v>208</v>
      </c>
      <c r="F31" s="105" t="s">
        <v>209</v>
      </c>
      <c r="G31" s="105" t="s">
        <v>210</v>
      </c>
      <c r="H31" s="105" t="s">
        <v>212</v>
      </c>
      <c r="I31" s="106" t="s">
        <v>214</v>
      </c>
      <c r="J31" s="1"/>
    </row>
    <row r="32" spans="1:10" ht="15" customHeight="1" x14ac:dyDescent="0.25">
      <c r="A32" s="1"/>
      <c r="B32" s="1"/>
      <c r="C32" s="78"/>
      <c r="D32" s="3"/>
      <c r="E32" s="3"/>
      <c r="F32" s="3"/>
      <c r="G32" s="3"/>
      <c r="H32" s="3"/>
      <c r="I32" s="3"/>
      <c r="J32" s="1"/>
    </row>
    <row r="33" spans="1:10" ht="15" customHeight="1" x14ac:dyDescent="0.25">
      <c r="A33" s="1"/>
      <c r="B33" s="2"/>
      <c r="C33" s="78"/>
      <c r="D33" s="3"/>
      <c r="E33" s="126" t="s">
        <v>256</v>
      </c>
      <c r="F33" s="3"/>
      <c r="G33" s="3"/>
      <c r="H33" s="3"/>
      <c r="I33" s="3"/>
      <c r="J33" s="1"/>
    </row>
    <row r="34" spans="1:10" ht="15" customHeight="1" x14ac:dyDescent="0.25">
      <c r="A34" s="1"/>
      <c r="B34" s="1"/>
      <c r="C34" s="78"/>
      <c r="D34" s="3"/>
      <c r="E34" s="3"/>
      <c r="F34" s="3"/>
      <c r="G34" s="3"/>
      <c r="H34" s="3"/>
      <c r="I34" s="3"/>
      <c r="J34" s="1"/>
    </row>
    <row r="38" spans="1:10" x14ac:dyDescent="0.25">
      <c r="D38" s="32"/>
    </row>
  </sheetData>
  <sheetProtection sheet="1" selectLockedCells="1" selectUnlockedCells="1"/>
  <mergeCells count="16">
    <mergeCell ref="B28:B31"/>
    <mergeCell ref="C28:C31"/>
    <mergeCell ref="B13:B17"/>
    <mergeCell ref="C13:C17"/>
    <mergeCell ref="B19:B22"/>
    <mergeCell ref="C19:C22"/>
    <mergeCell ref="B24:B26"/>
    <mergeCell ref="C24:C26"/>
    <mergeCell ref="B7:B11"/>
    <mergeCell ref="C7:C11"/>
    <mergeCell ref="B2:G2"/>
    <mergeCell ref="B4:B5"/>
    <mergeCell ref="C4:C5"/>
    <mergeCell ref="D4:D5"/>
    <mergeCell ref="E4:I4"/>
    <mergeCell ref="H2:J2"/>
  </mergeCells>
  <printOptions horizontalCentered="1" verticalCentered="1"/>
  <pageMargins left="3.937007874015748E-2" right="3.937007874015748E-2" top="0" bottom="0" header="0.19685039370078741" footer="0"/>
  <pageSetup paperSize="9" scale="4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E42"/>
  <sheetViews>
    <sheetView zoomScaleNormal="100" workbookViewId="0">
      <selection activeCell="B3" sqref="B3"/>
    </sheetView>
  </sheetViews>
  <sheetFormatPr defaultRowHeight="14.25" x14ac:dyDescent="0.2"/>
  <cols>
    <col min="1" max="1" width="9.140625" style="29" customWidth="1"/>
    <col min="2" max="2" width="10.7109375" style="30" customWidth="1"/>
    <col min="3" max="3" width="38.28515625" style="29" customWidth="1"/>
    <col min="4" max="4" width="119.42578125" style="31" customWidth="1"/>
    <col min="5" max="16384" width="9.140625" style="29"/>
  </cols>
  <sheetData>
    <row r="1" spans="1:5" x14ac:dyDescent="0.2">
      <c r="A1" s="1"/>
      <c r="B1" s="2"/>
      <c r="C1" s="1"/>
      <c r="D1" s="3"/>
      <c r="E1" s="1"/>
    </row>
    <row r="2" spans="1:5" ht="22.5" x14ac:dyDescent="0.3">
      <c r="A2" s="1"/>
      <c r="B2" s="266" t="s">
        <v>336</v>
      </c>
      <c r="C2" s="267"/>
      <c r="D2" s="268"/>
      <c r="E2" s="1"/>
    </row>
    <row r="3" spans="1:5" ht="23.25" thickBot="1" x14ac:dyDescent="0.35">
      <c r="A3" s="1"/>
      <c r="B3" s="5"/>
      <c r="C3" s="5"/>
      <c r="D3" s="4"/>
      <c r="E3" s="1"/>
    </row>
    <row r="4" spans="1:5" ht="23.25" thickBot="1" x14ac:dyDescent="0.3">
      <c r="A4" s="1"/>
      <c r="B4" s="7" t="s">
        <v>30</v>
      </c>
      <c r="C4" s="70" t="s">
        <v>31</v>
      </c>
      <c r="D4" s="9" t="s">
        <v>257</v>
      </c>
      <c r="E4" s="1"/>
    </row>
    <row r="5" spans="1:5" x14ac:dyDescent="0.2">
      <c r="A5" s="1"/>
      <c r="B5" s="34"/>
      <c r="C5" s="2"/>
      <c r="D5" s="2"/>
      <c r="E5" s="1"/>
    </row>
    <row r="6" spans="1:5" ht="15.75" thickBot="1" x14ac:dyDescent="0.3">
      <c r="A6" s="1"/>
      <c r="B6" s="264" t="s">
        <v>16</v>
      </c>
      <c r="C6" s="265"/>
      <c r="D6" s="77" t="s">
        <v>258</v>
      </c>
      <c r="E6" s="1"/>
    </row>
    <row r="7" spans="1:5" ht="42" customHeight="1" thickBot="1" x14ac:dyDescent="0.25">
      <c r="A7" s="1"/>
      <c r="B7" s="269">
        <v>0.25</v>
      </c>
      <c r="C7" s="24" t="str">
        <f>'2) Grading guide'!D8</f>
        <v>Theoretical profundity of student</v>
      </c>
      <c r="D7" s="35" t="s">
        <v>259</v>
      </c>
      <c r="E7" s="1"/>
    </row>
    <row r="8" spans="1:5" ht="42" customHeight="1" thickBot="1" x14ac:dyDescent="0.25">
      <c r="A8" s="1"/>
      <c r="B8" s="270"/>
      <c r="C8" s="24" t="str">
        <f>'2) Grading guide'!D9</f>
        <v>State of the art description and literature study</v>
      </c>
      <c r="D8" s="36" t="s">
        <v>260</v>
      </c>
      <c r="E8" s="1"/>
    </row>
    <row r="9" spans="1:5" ht="42" customHeight="1" thickBot="1" x14ac:dyDescent="0.25">
      <c r="A9" s="1"/>
      <c r="B9" s="270"/>
      <c r="C9" s="24" t="str">
        <f>'2) Grading guide'!D10</f>
        <v>Research/design plan &amp; execution</v>
      </c>
      <c r="D9" s="36" t="s">
        <v>261</v>
      </c>
      <c r="E9" s="1"/>
    </row>
    <row r="10" spans="1:5" ht="42" customHeight="1" thickBot="1" x14ac:dyDescent="0.25">
      <c r="A10" s="1"/>
      <c r="B10" s="270"/>
      <c r="C10" s="24" t="str">
        <f>'2) Grading guide'!D11</f>
        <v xml:space="preserve">Scientific argumentation </v>
      </c>
      <c r="D10" s="36" t="s">
        <v>262</v>
      </c>
      <c r="E10" s="1"/>
    </row>
    <row r="11" spans="1:5" ht="42" customHeight="1" thickBot="1" x14ac:dyDescent="0.25">
      <c r="A11" s="1"/>
      <c r="B11" s="271"/>
      <c r="C11" s="71" t="str">
        <f>'2) Grading guide'!D12</f>
        <v>Critical attitude and judgement</v>
      </c>
      <c r="D11" s="37" t="s">
        <v>263</v>
      </c>
      <c r="E11" s="1"/>
    </row>
    <row r="12" spans="1:5" x14ac:dyDescent="0.2">
      <c r="A12" s="1"/>
      <c r="B12" s="40"/>
      <c r="C12" s="2"/>
      <c r="D12" s="2"/>
      <c r="E12" s="1"/>
    </row>
    <row r="13" spans="1:5" ht="15.75" thickBot="1" x14ac:dyDescent="0.3">
      <c r="A13" s="1"/>
      <c r="B13" s="264" t="s">
        <v>18</v>
      </c>
      <c r="C13" s="265"/>
      <c r="D13" s="77" t="s">
        <v>264</v>
      </c>
      <c r="E13" s="1"/>
    </row>
    <row r="14" spans="1:5" ht="42" customHeight="1" thickBot="1" x14ac:dyDescent="0.25">
      <c r="A14" s="1"/>
      <c r="B14" s="272">
        <v>0.25</v>
      </c>
      <c r="C14" s="24" t="str">
        <f>'2) Grading guide'!D14</f>
        <v>Quality of abstract</v>
      </c>
      <c r="D14" s="35" t="s">
        <v>265</v>
      </c>
      <c r="E14" s="1"/>
    </row>
    <row r="15" spans="1:5" ht="42" customHeight="1" thickBot="1" x14ac:dyDescent="0.25">
      <c r="A15" s="1"/>
      <c r="B15" s="273"/>
      <c r="C15" s="24" t="str">
        <f>'2) Grading guide'!D15</f>
        <v>Creativity: new ideas</v>
      </c>
      <c r="D15" s="38" t="s">
        <v>266</v>
      </c>
      <c r="E15" s="1"/>
    </row>
    <row r="16" spans="1:5" ht="42" customHeight="1" thickBot="1" x14ac:dyDescent="0.25">
      <c r="A16" s="1"/>
      <c r="B16" s="273"/>
      <c r="C16" s="24" t="str">
        <f>'2) Grading guide'!D16</f>
        <v>Experimental/modelling skills</v>
      </c>
      <c r="D16" s="38" t="s">
        <v>267</v>
      </c>
      <c r="E16" s="1"/>
    </row>
    <row r="17" spans="1:5" ht="42" customHeight="1" thickBot="1" x14ac:dyDescent="0.25">
      <c r="A17" s="1"/>
      <c r="B17" s="273"/>
      <c r="C17" s="24" t="str">
        <f>'2) Grading guide'!D17</f>
        <v>Use/verification/validation of methods/data/knowledge</v>
      </c>
      <c r="D17" s="36" t="s">
        <v>268</v>
      </c>
      <c r="E17" s="1"/>
    </row>
    <row r="18" spans="1:5" ht="42" customHeight="1" thickBot="1" x14ac:dyDescent="0.25">
      <c r="A18" s="1"/>
      <c r="B18" s="271"/>
      <c r="C18" s="71" t="str">
        <f>'2) Grading guide'!D18</f>
        <v>Utilisation (answering research/design question)</v>
      </c>
      <c r="D18" s="37" t="s">
        <v>269</v>
      </c>
      <c r="E18" s="23"/>
    </row>
    <row r="19" spans="1:5" x14ac:dyDescent="0.2">
      <c r="A19" s="1"/>
      <c r="B19" s="40"/>
      <c r="C19" s="2"/>
      <c r="D19" s="2"/>
      <c r="E19" s="1"/>
    </row>
    <row r="20" spans="1:5" ht="15.75" thickBot="1" x14ac:dyDescent="0.3">
      <c r="A20" s="1"/>
      <c r="B20" s="264" t="s">
        <v>19</v>
      </c>
      <c r="C20" s="265"/>
      <c r="D20" s="77" t="s">
        <v>270</v>
      </c>
      <c r="E20" s="1"/>
    </row>
    <row r="21" spans="1:5" ht="42" customHeight="1" thickBot="1" x14ac:dyDescent="0.25">
      <c r="A21" s="1"/>
      <c r="B21" s="269">
        <v>0.2</v>
      </c>
      <c r="C21" s="24" t="str">
        <f>'2) Grading guide'!D20</f>
        <v>Project management &amp; efficiency</v>
      </c>
      <c r="D21" s="35" t="s">
        <v>271</v>
      </c>
      <c r="E21" s="1"/>
    </row>
    <row r="22" spans="1:5" ht="42" customHeight="1" thickBot="1" x14ac:dyDescent="0.25">
      <c r="A22" s="1"/>
      <c r="B22" s="270"/>
      <c r="C22" s="24" t="str">
        <f>'2) Grading guide'!D21</f>
        <v>Communication</v>
      </c>
      <c r="D22" s="36" t="s">
        <v>272</v>
      </c>
      <c r="E22" s="1"/>
    </row>
    <row r="23" spans="1:5" ht="42" customHeight="1" thickBot="1" x14ac:dyDescent="0.25">
      <c r="A23" s="1"/>
      <c r="B23" s="270"/>
      <c r="C23" s="24" t="str">
        <f>'2) Grading guide'!D22</f>
        <v>Independence</v>
      </c>
      <c r="D23" s="39" t="s">
        <v>273</v>
      </c>
      <c r="E23" s="1"/>
    </row>
    <row r="24" spans="1:5" ht="42" customHeight="1" thickBot="1" x14ac:dyDescent="0.25">
      <c r="A24" s="1"/>
      <c r="B24" s="271"/>
      <c r="C24" s="71" t="str">
        <f>'2) Grading guide'!D23</f>
        <v>Feedback processing</v>
      </c>
      <c r="D24" s="37" t="s">
        <v>274</v>
      </c>
      <c r="E24" s="1"/>
    </row>
    <row r="25" spans="1:5" x14ac:dyDescent="0.2">
      <c r="A25" s="1"/>
      <c r="B25" s="40"/>
      <c r="C25" s="2"/>
      <c r="D25" s="2"/>
      <c r="E25" s="1"/>
    </row>
    <row r="26" spans="1:5" ht="15.75" thickBot="1" x14ac:dyDescent="0.3">
      <c r="A26" s="1"/>
      <c r="B26" s="264" t="s">
        <v>20</v>
      </c>
      <c r="C26" s="265"/>
      <c r="D26" s="77" t="s">
        <v>275</v>
      </c>
      <c r="E26" s="1"/>
    </row>
    <row r="27" spans="1:5" ht="42" customHeight="1" x14ac:dyDescent="0.2">
      <c r="A27" s="1"/>
      <c r="B27" s="272">
        <v>0.15</v>
      </c>
      <c r="C27" s="12" t="s">
        <v>155</v>
      </c>
      <c r="D27" s="35" t="s">
        <v>276</v>
      </c>
      <c r="E27" s="1"/>
    </row>
    <row r="28" spans="1:5" ht="42" customHeight="1" x14ac:dyDescent="0.2">
      <c r="A28" s="1"/>
      <c r="B28" s="270"/>
      <c r="C28" s="16" t="s">
        <v>163</v>
      </c>
      <c r="D28" s="39" t="s">
        <v>277</v>
      </c>
      <c r="E28" s="1"/>
    </row>
    <row r="29" spans="1:5" ht="42" customHeight="1" thickBot="1" x14ac:dyDescent="0.25">
      <c r="A29" s="1"/>
      <c r="B29" s="271"/>
      <c r="C29" s="18" t="s">
        <v>171</v>
      </c>
      <c r="D29" s="37" t="s">
        <v>278</v>
      </c>
      <c r="E29" s="1"/>
    </row>
    <row r="30" spans="1:5" x14ac:dyDescent="0.2">
      <c r="A30" s="1"/>
      <c r="B30" s="34"/>
      <c r="C30" s="2"/>
      <c r="D30" s="2"/>
      <c r="E30" s="1"/>
    </row>
    <row r="31" spans="1:5" ht="15.75" thickBot="1" x14ac:dyDescent="0.3">
      <c r="A31" s="1"/>
      <c r="B31" s="274" t="s">
        <v>21</v>
      </c>
      <c r="C31" s="275"/>
      <c r="D31" s="133" t="s">
        <v>279</v>
      </c>
      <c r="E31" s="1"/>
    </row>
    <row r="32" spans="1:5" ht="42" customHeight="1" x14ac:dyDescent="0.2">
      <c r="A32" s="1"/>
      <c r="B32" s="269">
        <v>0.15</v>
      </c>
      <c r="C32" s="27" t="s">
        <v>179</v>
      </c>
      <c r="D32" s="35" t="s">
        <v>280</v>
      </c>
      <c r="E32" s="1"/>
    </row>
    <row r="33" spans="1:5" ht="42" customHeight="1" x14ac:dyDescent="0.2">
      <c r="A33" s="1"/>
      <c r="B33" s="270"/>
      <c r="C33" s="21" t="s">
        <v>188</v>
      </c>
      <c r="D33" s="36" t="s">
        <v>281</v>
      </c>
      <c r="E33" s="1"/>
    </row>
    <row r="34" spans="1:5" ht="42" customHeight="1" x14ac:dyDescent="0.2">
      <c r="A34" s="1"/>
      <c r="B34" s="270"/>
      <c r="C34" s="16" t="s">
        <v>198</v>
      </c>
      <c r="D34" s="36" t="s">
        <v>282</v>
      </c>
      <c r="E34" s="1"/>
    </row>
    <row r="35" spans="1:5" ht="42" customHeight="1" thickBot="1" x14ac:dyDescent="0.25">
      <c r="A35" s="1"/>
      <c r="B35" s="271"/>
      <c r="C35" s="26" t="s">
        <v>207</v>
      </c>
      <c r="D35" s="37" t="s">
        <v>283</v>
      </c>
      <c r="E35" s="1"/>
    </row>
    <row r="36" spans="1:5" x14ac:dyDescent="0.2">
      <c r="A36" s="1"/>
      <c r="B36" s="2"/>
      <c r="C36" s="1"/>
      <c r="D36" s="3"/>
      <c r="E36" s="1"/>
    </row>
    <row r="37" spans="1:5" x14ac:dyDescent="0.2">
      <c r="A37" s="1"/>
      <c r="B37" s="2"/>
      <c r="C37" s="1"/>
      <c r="D37" s="3"/>
      <c r="E37" s="1"/>
    </row>
    <row r="38" spans="1:5" x14ac:dyDescent="0.2">
      <c r="A38" s="1"/>
      <c r="B38" s="2"/>
      <c r="C38" s="1"/>
      <c r="D38" s="3"/>
      <c r="E38" s="132" t="s">
        <v>284</v>
      </c>
    </row>
    <row r="40" spans="1:5" x14ac:dyDescent="0.2">
      <c r="C40" s="31"/>
    </row>
    <row r="41" spans="1:5" x14ac:dyDescent="0.2">
      <c r="C41" s="31"/>
    </row>
    <row r="42" spans="1:5" x14ac:dyDescent="0.2">
      <c r="C42" s="32"/>
    </row>
  </sheetData>
  <sheetProtection sheet="1" selectLockedCells="1" selectUnlockedCells="1"/>
  <mergeCells count="11">
    <mergeCell ref="B6:C6"/>
    <mergeCell ref="B2:D2"/>
    <mergeCell ref="B21:B24"/>
    <mergeCell ref="B27:B29"/>
    <mergeCell ref="B32:B35"/>
    <mergeCell ref="B7:B11"/>
    <mergeCell ref="B14:B18"/>
    <mergeCell ref="B31:C31"/>
    <mergeCell ref="B26:C26"/>
    <mergeCell ref="B20:C20"/>
    <mergeCell ref="B13:C13"/>
  </mergeCells>
  <printOptions horizontalCentered="1" verticalCentered="1"/>
  <pageMargins left="0.62992125984251968" right="0.62992125984251968" top="0" bottom="0" header="0.19685039370078741" footer="0"/>
  <pageSetup paperSize="9" scale="47"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2:F65"/>
  <sheetViews>
    <sheetView showGridLines="0" view="pageBreakPreview" topLeftCell="A31" zoomScale="115" zoomScaleNormal="85" zoomScaleSheetLayoutView="115" workbookViewId="0">
      <selection activeCell="D13" sqref="D13:E13"/>
    </sheetView>
  </sheetViews>
  <sheetFormatPr defaultRowHeight="12.75" x14ac:dyDescent="0.2"/>
  <cols>
    <col min="1" max="1" width="12.140625" style="45" customWidth="1"/>
    <col min="2" max="2" width="4.42578125" style="46" customWidth="1"/>
    <col min="3" max="3" width="34.140625" style="49" customWidth="1"/>
    <col min="4" max="4" width="14.85546875" style="45" customWidth="1"/>
    <col min="5" max="5" width="63.5703125" style="48" customWidth="1"/>
    <col min="6" max="6" width="24.85546875" style="44" customWidth="1"/>
    <col min="7" max="8" width="9.140625" style="45"/>
    <col min="9" max="9" width="0" style="45" hidden="1" customWidth="1"/>
    <col min="10" max="16384" width="9.140625" style="45"/>
  </cols>
  <sheetData>
    <row r="2" spans="1:5" ht="30.95" customHeight="1" x14ac:dyDescent="0.2">
      <c r="A2" s="179"/>
      <c r="B2" s="163"/>
      <c r="C2" s="163"/>
      <c r="D2" s="163"/>
      <c r="E2" s="163"/>
    </row>
    <row r="3" spans="1:5" ht="27.6" customHeight="1" x14ac:dyDescent="0.2">
      <c r="A3" s="216" t="s">
        <v>0</v>
      </c>
      <c r="B3" s="217"/>
      <c r="C3" s="217"/>
      <c r="D3" s="299" t="str">
        <f>HYPERLINK("https://www.tudelft.nl/en/student/ceg-student-portal/education/master/forms-master")</f>
        <v>https://www.tudelft.nl/en/student/ceg-student-portal/education/master/forms-master</v>
      </c>
      <c r="E3" s="299"/>
    </row>
    <row r="5" spans="1:5" ht="27.6" customHeight="1" x14ac:dyDescent="0.2">
      <c r="A5" s="166" t="s">
        <v>332</v>
      </c>
      <c r="B5" s="166"/>
      <c r="C5" s="166"/>
      <c r="D5" s="166"/>
      <c r="E5" s="166"/>
    </row>
    <row r="6" spans="1:5" x14ac:dyDescent="0.2">
      <c r="A6" s="46"/>
      <c r="B6" s="45"/>
      <c r="C6" s="47"/>
    </row>
    <row r="7" spans="1:5" ht="15" x14ac:dyDescent="0.25">
      <c r="A7" s="170" t="s">
        <v>1</v>
      </c>
      <c r="B7" s="171"/>
      <c r="C7" s="147" t="s">
        <v>285</v>
      </c>
      <c r="D7" s="169" t="s">
        <v>2</v>
      </c>
      <c r="E7" s="168"/>
    </row>
    <row r="8" spans="1:5" ht="15" x14ac:dyDescent="0.2">
      <c r="A8" s="157" t="s">
        <v>3</v>
      </c>
      <c r="B8" s="158"/>
      <c r="C8" s="148">
        <v>1234567</v>
      </c>
      <c r="D8" s="297" t="s">
        <v>286</v>
      </c>
      <c r="E8" s="298"/>
    </row>
    <row r="9" spans="1:5" ht="15" x14ac:dyDescent="0.25">
      <c r="A9" s="157" t="s">
        <v>4</v>
      </c>
      <c r="B9" s="158"/>
      <c r="C9" s="149">
        <v>45275</v>
      </c>
      <c r="D9" s="167" t="s">
        <v>5</v>
      </c>
      <c r="E9" s="168"/>
    </row>
    <row r="10" spans="1:5" ht="15" x14ac:dyDescent="0.2">
      <c r="A10" s="157" t="s">
        <v>6</v>
      </c>
      <c r="B10" s="158"/>
      <c r="C10" s="148" t="s">
        <v>289</v>
      </c>
      <c r="D10" s="295" t="s">
        <v>288</v>
      </c>
      <c r="E10" s="296"/>
    </row>
    <row r="11" spans="1:5" ht="15" x14ac:dyDescent="0.2">
      <c r="A11" s="157" t="s">
        <v>7</v>
      </c>
      <c r="B11" s="158"/>
      <c r="C11" s="150" t="s">
        <v>341</v>
      </c>
      <c r="D11" s="289" t="s">
        <v>290</v>
      </c>
      <c r="E11" s="290"/>
    </row>
    <row r="12" spans="1:5" ht="15" x14ac:dyDescent="0.2">
      <c r="A12" s="134"/>
      <c r="B12" s="135"/>
      <c r="C12" s="66"/>
      <c r="D12" s="289"/>
      <c r="E12" s="290"/>
    </row>
    <row r="13" spans="1:5" ht="15" x14ac:dyDescent="0.2">
      <c r="A13" s="134"/>
      <c r="B13" s="135"/>
      <c r="C13" s="66"/>
      <c r="D13" s="289"/>
      <c r="E13" s="290"/>
    </row>
    <row r="14" spans="1:5" ht="15" x14ac:dyDescent="0.2">
      <c r="A14" s="134"/>
      <c r="B14" s="135"/>
      <c r="C14" s="66"/>
      <c r="D14" s="291"/>
      <c r="E14" s="292"/>
    </row>
    <row r="15" spans="1:5" ht="45" customHeight="1" x14ac:dyDescent="0.2">
      <c r="A15" s="161" t="s">
        <v>8</v>
      </c>
      <c r="B15" s="162"/>
      <c r="C15" s="163"/>
      <c r="D15" s="295" t="s">
        <v>291</v>
      </c>
      <c r="E15" s="296"/>
    </row>
    <row r="16" spans="1:5" ht="45" customHeight="1" x14ac:dyDescent="0.2">
      <c r="A16" s="212" t="s">
        <v>9</v>
      </c>
      <c r="B16" s="203"/>
      <c r="C16" s="213"/>
      <c r="D16" s="293" t="s">
        <v>292</v>
      </c>
      <c r="E16" s="294"/>
    </row>
    <row r="17" spans="1:6" ht="8.25" customHeight="1" x14ac:dyDescent="0.2">
      <c r="B17" s="45"/>
      <c r="C17" s="45"/>
      <c r="E17" s="45"/>
    </row>
    <row r="18" spans="1:6" ht="21" customHeight="1" x14ac:dyDescent="0.2">
      <c r="A18" s="194" t="s">
        <v>10</v>
      </c>
      <c r="B18" s="195"/>
      <c r="C18" s="195"/>
      <c r="D18" s="195"/>
      <c r="E18" s="146" t="s">
        <v>11</v>
      </c>
    </row>
    <row r="19" spans="1:6" ht="5.0999999999999996" customHeight="1" x14ac:dyDescent="0.2">
      <c r="A19" s="136"/>
      <c r="B19" s="137"/>
      <c r="C19" s="137"/>
      <c r="D19" s="137"/>
      <c r="E19" s="137"/>
    </row>
    <row r="20" spans="1:6" s="53" customFormat="1" ht="30" customHeight="1" x14ac:dyDescent="0.25">
      <c r="A20" s="180" t="s">
        <v>12</v>
      </c>
      <c r="B20" s="181"/>
      <c r="C20" s="50" t="s">
        <v>13</v>
      </c>
      <c r="D20" s="51" t="s">
        <v>14</v>
      </c>
      <c r="E20" s="51" t="s">
        <v>15</v>
      </c>
      <c r="F20" s="52"/>
    </row>
    <row r="21" spans="1:6" s="53" customFormat="1" ht="15" x14ac:dyDescent="0.25">
      <c r="A21" s="181"/>
      <c r="B21" s="181"/>
      <c r="C21" s="181"/>
      <c r="D21" s="181"/>
      <c r="E21" s="181"/>
      <c r="F21" s="52"/>
    </row>
    <row r="22" spans="1:6" s="53" customFormat="1" ht="30" customHeight="1" x14ac:dyDescent="0.25">
      <c r="A22" s="184">
        <v>0.25</v>
      </c>
      <c r="B22" s="185"/>
      <c r="C22" s="54" t="s">
        <v>16</v>
      </c>
      <c r="D22" s="55">
        <f>IF(NOT(COUNTBLANK(D23:D27)),ROUND(AVERAGE(D23:D27),1),"--")</f>
        <v>6.4</v>
      </c>
      <c r="E22" s="55" t="s">
        <v>17</v>
      </c>
      <c r="F22" s="52"/>
    </row>
    <row r="23" spans="1:6" ht="30" customHeight="1" x14ac:dyDescent="0.2">
      <c r="A23" s="186" t="str">
        <f>C22</f>
        <v>A. Scientific approach</v>
      </c>
      <c r="B23" s="187"/>
      <c r="C23" s="56" t="str">
        <f>'2) Grading guide'!D8</f>
        <v>Theoretical profundity of student</v>
      </c>
      <c r="D23" s="151">
        <v>7</v>
      </c>
      <c r="E23" s="279" t="s">
        <v>293</v>
      </c>
    </row>
    <row r="24" spans="1:6" ht="30" customHeight="1" x14ac:dyDescent="0.2">
      <c r="A24" s="188"/>
      <c r="B24" s="187"/>
      <c r="C24" s="57" t="str">
        <f>'2) Grading guide'!D9</f>
        <v>State of the art description and literature study</v>
      </c>
      <c r="D24" s="151">
        <v>6</v>
      </c>
      <c r="E24" s="288"/>
      <c r="F24" s="58"/>
    </row>
    <row r="25" spans="1:6" ht="30" customHeight="1" x14ac:dyDescent="0.2">
      <c r="A25" s="188"/>
      <c r="B25" s="187"/>
      <c r="C25" s="57" t="str">
        <f>'2) Grading guide'!D10</f>
        <v>Research/design plan &amp; execution</v>
      </c>
      <c r="D25" s="151">
        <v>8</v>
      </c>
      <c r="E25" s="288"/>
    </row>
    <row r="26" spans="1:6" ht="30" customHeight="1" x14ac:dyDescent="0.2">
      <c r="A26" s="188"/>
      <c r="B26" s="187"/>
      <c r="C26" s="57" t="str">
        <f>'2) Grading guide'!D11</f>
        <v xml:space="preserve">Scientific argumentation </v>
      </c>
      <c r="D26" s="151">
        <v>7</v>
      </c>
      <c r="E26" s="288"/>
      <c r="F26" s="58"/>
    </row>
    <row r="27" spans="1:6" ht="30" customHeight="1" x14ac:dyDescent="0.2">
      <c r="A27" s="188"/>
      <c r="B27" s="187"/>
      <c r="C27" s="59" t="str">
        <f>'2) Grading guide'!D12</f>
        <v>Critical attitude and judgement</v>
      </c>
      <c r="D27" s="151">
        <v>4</v>
      </c>
      <c r="E27" s="288"/>
      <c r="F27" s="58"/>
    </row>
    <row r="28" spans="1:6" ht="15" customHeight="1" x14ac:dyDescent="0.2">
      <c r="A28" s="189"/>
      <c r="B28" s="190"/>
      <c r="C28" s="191"/>
      <c r="D28" s="192"/>
      <c r="E28" s="281"/>
      <c r="F28" s="58"/>
    </row>
    <row r="29" spans="1:6" ht="15" x14ac:dyDescent="0.2">
      <c r="A29" s="196"/>
      <c r="B29" s="196"/>
      <c r="C29" s="196"/>
      <c r="D29" s="196"/>
      <c r="E29" s="196"/>
      <c r="F29" s="58"/>
    </row>
    <row r="30" spans="1:6" ht="30" customHeight="1" x14ac:dyDescent="0.2">
      <c r="A30" s="182">
        <v>0.25</v>
      </c>
      <c r="B30" s="183"/>
      <c r="C30" s="54" t="s">
        <v>18</v>
      </c>
      <c r="D30" s="55">
        <f>IF(NOT(COUNTBLANK(D31:D35)),ROUND(AVERAGE(D31:D35),1),"--")</f>
        <v>5</v>
      </c>
      <c r="E30" s="55" t="s">
        <v>17</v>
      </c>
      <c r="F30" s="58"/>
    </row>
    <row r="31" spans="1:6" ht="30" customHeight="1" x14ac:dyDescent="0.2">
      <c r="A31" s="186" t="str">
        <f>C30</f>
        <v>B. Quality of result/product</v>
      </c>
      <c r="B31" s="187"/>
      <c r="C31" s="59" t="str">
        <f>'2) Grading guide'!D14</f>
        <v>Quality of abstract</v>
      </c>
      <c r="D31" s="151">
        <v>5</v>
      </c>
      <c r="E31" s="279" t="s">
        <v>294</v>
      </c>
      <c r="F31" s="58"/>
    </row>
    <row r="32" spans="1:6" ht="30" customHeight="1" x14ac:dyDescent="0.2">
      <c r="A32" s="188"/>
      <c r="B32" s="187"/>
      <c r="C32" s="59" t="str">
        <f>'2) Grading guide'!D15</f>
        <v>Creativity: new ideas</v>
      </c>
      <c r="D32" s="151">
        <v>7</v>
      </c>
      <c r="E32" s="288"/>
      <c r="F32" s="58"/>
    </row>
    <row r="33" spans="1:6" ht="30" customHeight="1" x14ac:dyDescent="0.2">
      <c r="A33" s="188"/>
      <c r="B33" s="187"/>
      <c r="C33" s="59" t="str">
        <f>'2) Grading guide'!D16</f>
        <v>Experimental/modelling skills</v>
      </c>
      <c r="D33" s="151">
        <v>5</v>
      </c>
      <c r="E33" s="288"/>
      <c r="F33" s="58"/>
    </row>
    <row r="34" spans="1:6" ht="30" customHeight="1" x14ac:dyDescent="0.2">
      <c r="A34" s="188"/>
      <c r="B34" s="187"/>
      <c r="C34" s="59" t="str">
        <f>'2) Grading guide'!D17</f>
        <v>Use/verification/validation of methods/data/knowledge</v>
      </c>
      <c r="D34" s="151">
        <v>3</v>
      </c>
      <c r="E34" s="288"/>
      <c r="F34" s="58"/>
    </row>
    <row r="35" spans="1:6" ht="30" customHeight="1" x14ac:dyDescent="0.2">
      <c r="A35" s="188"/>
      <c r="B35" s="187"/>
      <c r="C35" s="59" t="str">
        <f>'2) Grading guide'!D18</f>
        <v>Utilisation (answering research/design question)</v>
      </c>
      <c r="D35" s="151">
        <v>5</v>
      </c>
      <c r="E35" s="288"/>
    </row>
    <row r="36" spans="1:6" ht="15" customHeight="1" x14ac:dyDescent="0.2">
      <c r="A36" s="189"/>
      <c r="B36" s="190"/>
      <c r="C36" s="191"/>
      <c r="D36" s="192"/>
      <c r="E36" s="281"/>
    </row>
    <row r="37" spans="1:6" ht="15" x14ac:dyDescent="0.2">
      <c r="A37" s="196"/>
      <c r="B37" s="196"/>
      <c r="C37" s="196"/>
      <c r="D37" s="196"/>
      <c r="E37" s="196"/>
    </row>
    <row r="38" spans="1:6" ht="30" customHeight="1" x14ac:dyDescent="0.2">
      <c r="A38" s="182">
        <v>0.2</v>
      </c>
      <c r="B38" s="183"/>
      <c r="C38" s="54" t="s">
        <v>19</v>
      </c>
      <c r="D38" s="55">
        <f>IF(NOT(COUNTBLANK(D39:D42)),ROUND(AVERAGE(D39:D42),1),"--")</f>
        <v>5.8</v>
      </c>
      <c r="E38" s="55" t="s">
        <v>17</v>
      </c>
    </row>
    <row r="39" spans="1:6" ht="30" customHeight="1" x14ac:dyDescent="0.2">
      <c r="A39" s="186" t="str">
        <f>C38</f>
        <v>C. Behavioural competencies</v>
      </c>
      <c r="B39" s="187"/>
      <c r="C39" s="59" t="str">
        <f>'2) Grading guide'!D20</f>
        <v>Project management &amp; efficiency</v>
      </c>
      <c r="D39" s="151">
        <v>2</v>
      </c>
      <c r="E39" s="279" t="s">
        <v>295</v>
      </c>
    </row>
    <row r="40" spans="1:6" ht="30" customHeight="1" x14ac:dyDescent="0.2">
      <c r="A40" s="188"/>
      <c r="B40" s="187"/>
      <c r="C40" s="59" t="str">
        <f>'2) Grading guide'!D21</f>
        <v>Communication</v>
      </c>
      <c r="D40" s="151">
        <v>10</v>
      </c>
      <c r="E40" s="280"/>
      <c r="F40" s="58"/>
    </row>
    <row r="41" spans="1:6" ht="30" customHeight="1" x14ac:dyDescent="0.2">
      <c r="A41" s="188"/>
      <c r="B41" s="187"/>
      <c r="C41" s="59" t="str">
        <f>'2) Grading guide'!D22</f>
        <v>Independence</v>
      </c>
      <c r="D41" s="151">
        <v>8</v>
      </c>
      <c r="E41" s="280"/>
      <c r="F41" s="58"/>
    </row>
    <row r="42" spans="1:6" ht="30" customHeight="1" x14ac:dyDescent="0.2">
      <c r="A42" s="188"/>
      <c r="B42" s="187"/>
      <c r="C42" s="59" t="str">
        <f>'2) Grading guide'!D23</f>
        <v>Feedback processing</v>
      </c>
      <c r="D42" s="151">
        <v>3</v>
      </c>
      <c r="E42" s="280"/>
      <c r="F42" s="58"/>
    </row>
    <row r="43" spans="1:6" ht="15" customHeight="1" x14ac:dyDescent="0.2">
      <c r="A43" s="189"/>
      <c r="B43" s="190"/>
      <c r="C43" s="191"/>
      <c r="D43" s="192"/>
      <c r="E43" s="281"/>
      <c r="F43" s="58"/>
    </row>
    <row r="44" spans="1:6" ht="15" x14ac:dyDescent="0.2">
      <c r="A44" s="197"/>
      <c r="B44" s="197"/>
      <c r="C44" s="197"/>
      <c r="D44" s="197"/>
      <c r="E44" s="197"/>
      <c r="F44" s="58"/>
    </row>
    <row r="45" spans="1:6" ht="30" customHeight="1" x14ac:dyDescent="0.2">
      <c r="A45" s="225">
        <v>0.15</v>
      </c>
      <c r="B45" s="226"/>
      <c r="C45" s="54" t="s">
        <v>20</v>
      </c>
      <c r="D45" s="55">
        <f>IF(NOT(COUNTBLANK(D46:D48)),ROUND(AVERAGE(D46:D48),1),"--")</f>
        <v>5.7</v>
      </c>
      <c r="E45" s="55" t="s">
        <v>17</v>
      </c>
      <c r="F45" s="58"/>
    </row>
    <row r="46" spans="1:6" ht="30" customHeight="1" x14ac:dyDescent="0.2">
      <c r="A46" s="186" t="str">
        <f>C45</f>
        <v>D. Quality of written presentation</v>
      </c>
      <c r="B46" s="187"/>
      <c r="C46" s="60" t="str">
        <f>'2) Grading guide'!D25</f>
        <v>Structure and consistency</v>
      </c>
      <c r="D46" s="151">
        <v>6</v>
      </c>
      <c r="E46" s="279" t="s">
        <v>296</v>
      </c>
      <c r="F46" s="58"/>
    </row>
    <row r="47" spans="1:6" ht="30" customHeight="1" x14ac:dyDescent="0.2">
      <c r="A47" s="188"/>
      <c r="B47" s="187"/>
      <c r="C47" s="60" t="str">
        <f>'2) Grading guide'!D26</f>
        <v>Writing style and language</v>
      </c>
      <c r="D47" s="151">
        <v>5</v>
      </c>
      <c r="E47" s="280"/>
      <c r="F47" s="58"/>
    </row>
    <row r="48" spans="1:6" ht="30" customHeight="1" x14ac:dyDescent="0.2">
      <c r="A48" s="188"/>
      <c r="B48" s="187"/>
      <c r="C48" s="60" t="str">
        <f>'2) Grading guide'!D27</f>
        <v>Referencing</v>
      </c>
      <c r="D48" s="151">
        <v>6</v>
      </c>
      <c r="E48" s="280"/>
    </row>
    <row r="49" spans="1:6" ht="15" customHeight="1" x14ac:dyDescent="0.2">
      <c r="A49" s="189"/>
      <c r="B49" s="190"/>
      <c r="C49" s="191"/>
      <c r="D49" s="192"/>
      <c r="E49" s="281"/>
    </row>
    <row r="50" spans="1:6" ht="15" x14ac:dyDescent="0.2">
      <c r="A50" s="196"/>
      <c r="B50" s="196"/>
      <c r="C50" s="196"/>
      <c r="D50" s="196"/>
      <c r="E50" s="196"/>
    </row>
    <row r="51" spans="1:6" ht="30" customHeight="1" x14ac:dyDescent="0.2">
      <c r="A51" s="182">
        <v>0.15</v>
      </c>
      <c r="B51" s="183"/>
      <c r="C51" s="54" t="s">
        <v>21</v>
      </c>
      <c r="D51" s="55">
        <f>IF(NOT(COUNTBLANK(D52:D55)),ROUND(AVERAGE(D52:D55),1),"--")</f>
        <v>8.5</v>
      </c>
      <c r="E51" s="55" t="s">
        <v>17</v>
      </c>
    </row>
    <row r="52" spans="1:6" ht="30" customHeight="1" x14ac:dyDescent="0.2">
      <c r="A52" s="186" t="str">
        <f>C51</f>
        <v>E. Quality of oral presentation and defence</v>
      </c>
      <c r="B52" s="187"/>
      <c r="C52" s="60" t="str">
        <f>'2) Grading guide'!D29</f>
        <v>Speaker quality</v>
      </c>
      <c r="D52" s="151">
        <v>8</v>
      </c>
      <c r="E52" s="285" t="s">
        <v>297</v>
      </c>
    </row>
    <row r="53" spans="1:6" ht="30" customHeight="1" x14ac:dyDescent="0.2">
      <c r="A53" s="188"/>
      <c r="B53" s="187"/>
      <c r="C53" s="60" t="str">
        <f>'2) Grading guide'!D30</f>
        <v>Clarity and structure of presentation</v>
      </c>
      <c r="D53" s="151">
        <v>9</v>
      </c>
      <c r="E53" s="286"/>
      <c r="F53" s="58"/>
    </row>
    <row r="54" spans="1:6" ht="30" customHeight="1" x14ac:dyDescent="0.2">
      <c r="A54" s="188"/>
      <c r="B54" s="187"/>
      <c r="C54" s="60" t="str">
        <f>'2) Grading guide'!D31</f>
        <v>Quality of presentation material</v>
      </c>
      <c r="D54" s="151">
        <v>8</v>
      </c>
      <c r="E54" s="286"/>
    </row>
    <row r="55" spans="1:6" ht="30" customHeight="1" x14ac:dyDescent="0.2">
      <c r="A55" s="188"/>
      <c r="B55" s="187"/>
      <c r="C55" s="60" t="str">
        <f>'2) Grading guide'!D32</f>
        <v>Answering of questions</v>
      </c>
      <c r="D55" s="151">
        <v>9</v>
      </c>
      <c r="E55" s="286"/>
    </row>
    <row r="56" spans="1:6" ht="15" customHeight="1" x14ac:dyDescent="0.2">
      <c r="A56" s="189"/>
      <c r="B56" s="190"/>
      <c r="C56" s="191"/>
      <c r="D56" s="192"/>
      <c r="E56" s="287"/>
    </row>
    <row r="57" spans="1:6" x14ac:dyDescent="0.2">
      <c r="D57" s="61">
        <v>6.25</v>
      </c>
      <c r="E57" s="62"/>
    </row>
    <row r="58" spans="1:6" ht="30" customHeight="1" x14ac:dyDescent="0.2">
      <c r="A58" s="206" t="s">
        <v>22</v>
      </c>
      <c r="B58" s="207"/>
      <c r="C58" s="207"/>
      <c r="D58" s="207"/>
      <c r="E58" s="208"/>
    </row>
    <row r="59" spans="1:6" ht="81.599999999999994" customHeight="1" x14ac:dyDescent="0.2">
      <c r="A59" s="276" t="s">
        <v>298</v>
      </c>
      <c r="B59" s="277"/>
      <c r="C59" s="277"/>
      <c r="D59" s="277"/>
      <c r="E59" s="278"/>
    </row>
    <row r="60" spans="1:6" x14ac:dyDescent="0.2">
      <c r="F60" s="131" t="s">
        <v>23</v>
      </c>
    </row>
    <row r="61" spans="1:6" ht="42.95" customHeight="1" x14ac:dyDescent="0.2">
      <c r="A61" s="198" t="s">
        <v>24</v>
      </c>
      <c r="B61" s="199"/>
      <c r="C61" s="199"/>
      <c r="D61" s="204">
        <f>IF($D$16=source!$J$2,IF(ISNUMBER(F61),IF(AND(D22&gt;=5,D30&gt;=5,D38&gt;=5,D45&gt;=5,D51&gt;=5,F61&gt;=5.75),ROUND(2*F61,0)/2,"fail"),"--"),IF($D$16= source!$J$3,source!$K$3,IF($D$16= source!$J$4, source!$K$4,source!$K$4)))</f>
        <v>6</v>
      </c>
      <c r="E61" s="205"/>
      <c r="F61" s="131">
        <f>IF(ISNUMBER(A22*D22+A30*D30+A38*D38+A45*D45+A51*D51),(A22*D22+A30*D30+A38*D38+A45*D45+A51*D51),"criteria grades incomplete")</f>
        <v>6.1400000000000006</v>
      </c>
    </row>
    <row r="63" spans="1:6" ht="15" customHeight="1" x14ac:dyDescent="0.2">
      <c r="A63" s="200" t="s">
        <v>25</v>
      </c>
      <c r="B63" s="201"/>
      <c r="C63" s="152">
        <v>44371</v>
      </c>
      <c r="E63" s="45"/>
    </row>
    <row r="64" spans="1:6" ht="15" customHeight="1" x14ac:dyDescent="0.2">
      <c r="A64" s="202" t="s">
        <v>26</v>
      </c>
      <c r="B64" s="203"/>
      <c r="C64" s="153" t="s">
        <v>286</v>
      </c>
      <c r="E64" s="45"/>
    </row>
    <row r="65" spans="1:5" ht="60" customHeight="1" x14ac:dyDescent="0.2">
      <c r="A65" s="282" t="s">
        <v>299</v>
      </c>
      <c r="B65" s="283"/>
      <c r="C65" s="284"/>
      <c r="D65" s="63"/>
      <c r="E65" s="64"/>
    </row>
  </sheetData>
  <sheetProtection sheet="1" formatRows="0" selectLockedCells="1"/>
  <mergeCells count="55">
    <mergeCell ref="A11:B11"/>
    <mergeCell ref="D11:E11"/>
    <mergeCell ref="A2:E2"/>
    <mergeCell ref="A3:C3"/>
    <mergeCell ref="D3:E3"/>
    <mergeCell ref="A5:E5"/>
    <mergeCell ref="A7:B7"/>
    <mergeCell ref="D7:E7"/>
    <mergeCell ref="A8:B8"/>
    <mergeCell ref="D8:E8"/>
    <mergeCell ref="A9:B9"/>
    <mergeCell ref="D9:E9"/>
    <mergeCell ref="A10:B10"/>
    <mergeCell ref="D10:E10"/>
    <mergeCell ref="A29:E29"/>
    <mergeCell ref="D12:E12"/>
    <mergeCell ref="D13:E13"/>
    <mergeCell ref="D14:E14"/>
    <mergeCell ref="A31:B36"/>
    <mergeCell ref="E31:E36"/>
    <mergeCell ref="C36:D36"/>
    <mergeCell ref="A16:C16"/>
    <mergeCell ref="D16:E16"/>
    <mergeCell ref="A18:D18"/>
    <mergeCell ref="A20:B20"/>
    <mergeCell ref="A15:C15"/>
    <mergeCell ref="D15:E15"/>
    <mergeCell ref="A21:E21"/>
    <mergeCell ref="A22:B22"/>
    <mergeCell ref="A23:B28"/>
    <mergeCell ref="E23:E28"/>
    <mergeCell ref="C28:D28"/>
    <mergeCell ref="A30:B30"/>
    <mergeCell ref="A51:B51"/>
    <mergeCell ref="A37:E37"/>
    <mergeCell ref="A38:B38"/>
    <mergeCell ref="A39:B43"/>
    <mergeCell ref="E39:E43"/>
    <mergeCell ref="C43:D43"/>
    <mergeCell ref="A44:E44"/>
    <mergeCell ref="A45:B45"/>
    <mergeCell ref="A46:B49"/>
    <mergeCell ref="A63:B63"/>
    <mergeCell ref="A64:B64"/>
    <mergeCell ref="A65:C65"/>
    <mergeCell ref="A52:B56"/>
    <mergeCell ref="E52:E56"/>
    <mergeCell ref="C56:D56"/>
    <mergeCell ref="A58:E58"/>
    <mergeCell ref="A59:E59"/>
    <mergeCell ref="A61:C61"/>
    <mergeCell ref="D61:E61"/>
    <mergeCell ref="E46:E49"/>
    <mergeCell ref="C49:D49"/>
    <mergeCell ref="A50:E50"/>
  </mergeCells>
  <conditionalFormatting sqref="A59">
    <cfRule type="containsBlanks" dxfId="16" priority="14">
      <formula>LEN(TRIM(A59))=0</formula>
    </cfRule>
  </conditionalFormatting>
  <conditionalFormatting sqref="A65">
    <cfRule type="expression" dxfId="15" priority="11">
      <formula>EXACT("[insert signature]",$A$65)</formula>
    </cfRule>
  </conditionalFormatting>
  <conditionalFormatting sqref="C7:C11">
    <cfRule type="containsBlanks" dxfId="14" priority="1">
      <formula>LEN(TRIM(C7))=0</formula>
    </cfRule>
  </conditionalFormatting>
  <conditionalFormatting sqref="C63:C64">
    <cfRule type="containsBlanks" dxfId="13" priority="12">
      <formula>LEN(TRIM(C63))=0</formula>
    </cfRule>
  </conditionalFormatting>
  <conditionalFormatting sqref="D23:D27">
    <cfRule type="containsBlanks" dxfId="12" priority="6">
      <formula>LEN(TRIM(D23))=0</formula>
    </cfRule>
  </conditionalFormatting>
  <conditionalFormatting sqref="D31:D35">
    <cfRule type="containsBlanks" dxfId="11" priority="7">
      <formula>LEN(TRIM(D31))=0</formula>
    </cfRule>
  </conditionalFormatting>
  <conditionalFormatting sqref="D39:D42">
    <cfRule type="containsBlanks" dxfId="10" priority="8">
      <formula>LEN(TRIM(D39))=0</formula>
    </cfRule>
  </conditionalFormatting>
  <conditionalFormatting sqref="D46:D48">
    <cfRule type="containsBlanks" dxfId="9" priority="9">
      <formula>LEN(TRIM(D46))=0</formula>
    </cfRule>
  </conditionalFormatting>
  <conditionalFormatting sqref="D52:D55">
    <cfRule type="containsBlanks" dxfId="8" priority="10">
      <formula>LEN(TRIM(D52))=0</formula>
    </cfRule>
  </conditionalFormatting>
  <conditionalFormatting sqref="D8:E8">
    <cfRule type="containsBlanks" dxfId="7" priority="2">
      <formula>LEN(TRIM(D8))=0</formula>
    </cfRule>
  </conditionalFormatting>
  <conditionalFormatting sqref="D10:E10">
    <cfRule type="containsBlanks" dxfId="6" priority="3">
      <formula>LEN(TRIM(D10))=0</formula>
    </cfRule>
  </conditionalFormatting>
  <conditionalFormatting sqref="D15:E16">
    <cfRule type="containsBlanks" dxfId="5" priority="4">
      <formula>LEN(TRIM(D15))=0</formula>
    </cfRule>
  </conditionalFormatting>
  <conditionalFormatting sqref="E23">
    <cfRule type="containsBlanks" dxfId="4" priority="19">
      <formula>LEN(TRIM(E23))=0</formula>
    </cfRule>
  </conditionalFormatting>
  <conditionalFormatting sqref="E31">
    <cfRule type="containsBlanks" dxfId="3" priority="18">
      <formula>LEN(TRIM(E31))=0</formula>
    </cfRule>
  </conditionalFormatting>
  <conditionalFormatting sqref="E39">
    <cfRule type="containsBlanks" dxfId="2" priority="17">
      <formula>LEN(TRIM(E39))=0</formula>
    </cfRule>
  </conditionalFormatting>
  <conditionalFormatting sqref="E46">
    <cfRule type="containsBlanks" dxfId="1" priority="16">
      <formula>LEN(TRIM(E46))=0</formula>
    </cfRule>
  </conditionalFormatting>
  <conditionalFormatting sqref="E52">
    <cfRule type="containsBlanks" dxfId="0" priority="15">
      <formula>LEN(TRIM(E52))=0</formula>
    </cfRule>
  </conditionalFormatting>
  <dataValidations count="4">
    <dataValidation type="date" operator="greaterThan" showInputMessage="1" showErrorMessage="1" error="Enter a date. _x000a_Example of accepted format: _x000a_24-06-21 (24 June 2021). " sqref="C63" xr:uid="{00000000-0002-0000-0400-000000000000}">
      <formula1>44010</formula1>
    </dataValidation>
    <dataValidation type="textLength" operator="greaterThan" showInputMessage="1" showErrorMessage="1" error="Please add background information on the process / presentation that have influenced the grades of this subcriteria." sqref="E31:E36 E23:E28 E52:E56 E46:E49 E39:E43" xr:uid="{00000000-0002-0000-0400-000001000000}">
      <formula1>10</formula1>
    </dataValidation>
    <dataValidation type="whole" allowBlank="1" showInputMessage="1" showErrorMessage="1" error="A student number is 7 digits long" sqref="C8" xr:uid="{00000000-0002-0000-0400-000002000000}">
      <formula1>1000000</formula1>
      <formula2>9999999</formula2>
    </dataValidation>
    <dataValidation type="date" allowBlank="1" showInputMessage="1" showErrorMessage="1" error="Only a date is allowed" sqref="C9" xr:uid="{00000000-0002-0000-0400-000003000000}">
      <formula1>245</formula1>
      <formula2>55153</formula2>
    </dataValidation>
  </dataValidations>
  <hyperlinks>
    <hyperlink ref="E18" r:id="rId1" xr:uid="{00000000-0004-0000-0400-000000000000}"/>
    <hyperlink ref="D3:E3" r:id="rId2" display="https://www.tudelft.nl/en/student/ceg-student-portal/education/master/forms-master" xr:uid="{00000000-0004-0000-0400-000001000000}"/>
  </hyperlinks>
  <printOptions horizontalCentered="1" verticalCentered="1"/>
  <pageMargins left="0.31496062992125984" right="0.31496062992125984" top="0.35433070866141736" bottom="0.35433070866141736" header="0" footer="0"/>
  <pageSetup paperSize="9" scale="75" fitToHeight="0" orientation="portrait" r:id="rId3"/>
  <headerFooter>
    <oddHeader>&amp;C&amp;"-,Bold"&amp;16&amp;U&amp;KFF0000
EXAMPLE</oddHeader>
    <oddFooter>Page &amp;P of &amp;N</oddFooter>
  </headerFooter>
  <rowBreaks count="1" manualBreakCount="1">
    <brk id="43" max="4" man="1"/>
  </rowBreaks>
  <drawing r:id="rId4"/>
  <legacy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5"/>
  <sheetViews>
    <sheetView workbookViewId="0">
      <selection activeCell="D5" sqref="D5"/>
    </sheetView>
  </sheetViews>
  <sheetFormatPr defaultRowHeight="15" x14ac:dyDescent="0.25"/>
  <cols>
    <col min="1" max="1" width="15.7109375" customWidth="1"/>
    <col min="2" max="2" width="17.140625" customWidth="1"/>
    <col min="3" max="3" width="45.85546875" customWidth="1"/>
    <col min="4" max="4" width="60.140625" customWidth="1"/>
  </cols>
  <sheetData>
    <row r="1" spans="1:4" ht="34.5" x14ac:dyDescent="0.45">
      <c r="A1" s="145" t="s">
        <v>300</v>
      </c>
    </row>
    <row r="2" spans="1:4" x14ac:dyDescent="0.25">
      <c r="A2" t="s">
        <v>301</v>
      </c>
      <c r="B2" t="s">
        <v>302</v>
      </c>
      <c r="C2" t="s">
        <v>303</v>
      </c>
      <c r="D2" t="s">
        <v>304</v>
      </c>
    </row>
    <row r="3" spans="1:4" ht="105" x14ac:dyDescent="0.25">
      <c r="A3" s="154" t="s">
        <v>344</v>
      </c>
      <c r="B3" s="154" t="s">
        <v>305</v>
      </c>
      <c r="C3" s="155" t="s">
        <v>306</v>
      </c>
      <c r="D3" s="155" t="s">
        <v>307</v>
      </c>
    </row>
    <row r="4" spans="1:4" ht="105" x14ac:dyDescent="0.25">
      <c r="A4" s="154" t="s">
        <v>345</v>
      </c>
      <c r="B4" s="154" t="s">
        <v>308</v>
      </c>
      <c r="C4" s="155" t="s">
        <v>309</v>
      </c>
      <c r="D4" s="156" t="s">
        <v>310</v>
      </c>
    </row>
    <row r="5" spans="1:4" ht="30" x14ac:dyDescent="0.25">
      <c r="A5" s="154" t="s">
        <v>343</v>
      </c>
      <c r="B5" s="154" t="s">
        <v>337</v>
      </c>
      <c r="C5" s="155" t="s">
        <v>338</v>
      </c>
      <c r="D5" s="155" t="s">
        <v>339</v>
      </c>
    </row>
  </sheetData>
  <sheetProtection sheet="1" objects="1" scenarios="1"/>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B2:K16"/>
  <sheetViews>
    <sheetView workbookViewId="0">
      <selection activeCell="H2" sqref="H2"/>
    </sheetView>
  </sheetViews>
  <sheetFormatPr defaultRowHeight="15" x14ac:dyDescent="0.25"/>
  <cols>
    <col min="10" max="10" width="56.85546875" customWidth="1"/>
    <col min="11" max="11" width="69.7109375" customWidth="1"/>
  </cols>
  <sheetData>
    <row r="2" spans="2:11" x14ac:dyDescent="0.25">
      <c r="B2" t="s">
        <v>311</v>
      </c>
      <c r="C2" t="s">
        <v>312</v>
      </c>
      <c r="H2">
        <v>1</v>
      </c>
      <c r="J2" s="139" t="s">
        <v>313</v>
      </c>
    </row>
    <row r="3" spans="2:11" x14ac:dyDescent="0.25">
      <c r="B3" t="s">
        <v>287</v>
      </c>
      <c r="C3" t="s">
        <v>314</v>
      </c>
      <c r="H3">
        <v>2</v>
      </c>
      <c r="J3" s="139" t="s">
        <v>315</v>
      </c>
      <c r="K3" s="144" t="s">
        <v>316</v>
      </c>
    </row>
    <row r="4" spans="2:11" x14ac:dyDescent="0.25">
      <c r="B4" t="s">
        <v>317</v>
      </c>
      <c r="C4" t="s">
        <v>318</v>
      </c>
      <c r="H4">
        <v>3</v>
      </c>
      <c r="J4" s="139" t="s">
        <v>319</v>
      </c>
      <c r="K4" t="s">
        <v>320</v>
      </c>
    </row>
    <row r="5" spans="2:11" x14ac:dyDescent="0.25">
      <c r="C5" t="s">
        <v>289</v>
      </c>
      <c r="H5">
        <v>4</v>
      </c>
      <c r="J5" s="139"/>
    </row>
    <row r="6" spans="2:11" x14ac:dyDescent="0.25">
      <c r="C6" t="s">
        <v>321</v>
      </c>
      <c r="H6">
        <v>5</v>
      </c>
    </row>
    <row r="7" spans="2:11" x14ac:dyDescent="0.25">
      <c r="C7" t="s">
        <v>322</v>
      </c>
      <c r="H7">
        <v>6</v>
      </c>
    </row>
    <row r="8" spans="2:11" x14ac:dyDescent="0.25">
      <c r="C8" t="s">
        <v>323</v>
      </c>
      <c r="H8">
        <v>7</v>
      </c>
    </row>
    <row r="9" spans="2:11" x14ac:dyDescent="0.25">
      <c r="C9" t="s">
        <v>324</v>
      </c>
      <c r="H9">
        <v>8</v>
      </c>
    </row>
    <row r="10" spans="2:11" x14ac:dyDescent="0.25">
      <c r="C10" t="s">
        <v>325</v>
      </c>
      <c r="H10">
        <v>9</v>
      </c>
    </row>
    <row r="11" spans="2:11" x14ac:dyDescent="0.25">
      <c r="C11" t="s">
        <v>326</v>
      </c>
      <c r="H11">
        <v>10</v>
      </c>
    </row>
    <row r="12" spans="2:11" x14ac:dyDescent="0.25">
      <c r="C12" t="s">
        <v>327</v>
      </c>
    </row>
    <row r="13" spans="2:11" x14ac:dyDescent="0.25">
      <c r="C13" t="s">
        <v>328</v>
      </c>
    </row>
    <row r="14" spans="2:11" x14ac:dyDescent="0.25">
      <c r="C14" t="s">
        <v>329</v>
      </c>
    </row>
    <row r="15" spans="2:11" x14ac:dyDescent="0.25">
      <c r="C15" t="s">
        <v>330</v>
      </c>
    </row>
    <row r="16" spans="2:11" x14ac:dyDescent="0.25">
      <c r="B16" t="s">
        <v>331</v>
      </c>
    </row>
  </sheetData>
  <sheetProtection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074ECD8799B8643972356DADB7B03A9" ma:contentTypeVersion="12" ma:contentTypeDescription="Een nieuw document maken." ma:contentTypeScope="" ma:versionID="388c7c7725cc25141f61de1f7ba79650">
  <xsd:schema xmlns:xsd="http://www.w3.org/2001/XMLSchema" xmlns:xs="http://www.w3.org/2001/XMLSchema" xmlns:p="http://schemas.microsoft.com/office/2006/metadata/properties" xmlns:ns2="66817cba-050f-4a40-bdab-c68abc7a4db7" xmlns:ns3="e9a87b0b-bbeb-4353-83b2-a665c162dd4e" targetNamespace="http://schemas.microsoft.com/office/2006/metadata/properties" ma:root="true" ma:fieldsID="38d7152edb5032531b6a67fc956e56db" ns2:_="" ns3:_="">
    <xsd:import namespace="66817cba-050f-4a40-bdab-c68abc7a4db7"/>
    <xsd:import namespace="e9a87b0b-bbeb-4353-83b2-a665c162dd4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817cba-050f-4a40-bdab-c68abc7a4d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9a87b0b-bbeb-4353-83b2-a665c162dd4e"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E4F553-A70C-423A-BF3F-77679285583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CDBE734-7192-4C67-87C5-3C046CB94BDC}">
  <ds:schemaRefs>
    <ds:schemaRef ds:uri="http://schemas.microsoft.com/sharepoint/v3/contenttype/forms"/>
  </ds:schemaRefs>
</ds:datastoreItem>
</file>

<file path=customXml/itemProps3.xml><?xml version="1.0" encoding="utf-8"?>
<ds:datastoreItem xmlns:ds="http://schemas.openxmlformats.org/officeDocument/2006/customXml" ds:itemID="{4459E36A-6215-400D-BC8A-35D07813D2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817cba-050f-4a40-bdab-c68abc7a4db7"/>
    <ds:schemaRef ds:uri="e9a87b0b-bbeb-4353-83b2-a665c162dd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1) Grading sheet</vt:lpstr>
      <vt:lpstr>2) Grading guide</vt:lpstr>
      <vt:lpstr>3) Brief grading guide</vt:lpstr>
      <vt:lpstr>4) Description criteria</vt:lpstr>
      <vt:lpstr>5) Example grading sheet</vt:lpstr>
      <vt:lpstr>6) Version</vt:lpstr>
      <vt:lpstr>source</vt:lpstr>
      <vt:lpstr>'1) Grading sheet'!Print_Area</vt:lpstr>
      <vt:lpstr>'2) Grading guide'!Print_Area</vt:lpstr>
      <vt:lpstr>'3) Brief grading guide'!Print_Area</vt:lpstr>
      <vt:lpstr>'4) Description criteria'!Print_Area</vt:lpstr>
      <vt:lpstr>'5) Example grading sheet'!Print_Area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Lisette Harting</dc:creator>
  <cp:keywords/>
  <dc:description/>
  <cp:lastModifiedBy>Lotte Bontje</cp:lastModifiedBy>
  <cp:revision/>
  <dcterms:created xsi:type="dcterms:W3CDTF">2021-03-26T14:20:58Z</dcterms:created>
  <dcterms:modified xsi:type="dcterms:W3CDTF">2023-12-15T11:20:16Z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0x0101008074ECD8799B8643972356DADB7B03A9</vt:lpwstr>
  </property>
</Properties>
</file>