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/>
  <mc:AlternateContent xmlns:mc="http://schemas.openxmlformats.org/markup-compatibility/2006">
    <mc:Choice Requires="x15">
      <x15ac:absPath xmlns:x15ac="http://schemas.microsoft.com/office/spreadsheetml/2010/11/ac" url="/Users/sanbuur/Documents/00_EDU/MScGrad/procedure/OS/"/>
    </mc:Choice>
  </mc:AlternateContent>
  <xr:revisionPtr revIDLastSave="0" documentId="13_ncr:1_{C8A243F4-32D9-904D-B195-87F89C022503}" xr6:coauthVersionLast="36" xr6:coauthVersionMax="36" xr10:uidLastSave="{00000000-0000-0000-0000-000000000000}"/>
  <bookViews>
    <workbookView xWindow="0" yWindow="0" windowWidth="28800" windowHeight="18000" activeTab="4" xr2:uid="{00000000-000D-0000-FFFF-FFFF00000000}"/>
  </bookViews>
  <sheets>
    <sheet name="README" sheetId="5" r:id="rId1"/>
    <sheet name="CIE-2" sheetId="8" r:id="rId2"/>
    <sheet name="AES-2" sheetId="4" r:id="rId3"/>
    <sheet name="Recommended electives" sheetId="9" r:id="rId4"/>
    <sheet name="Regulations" sheetId="3" r:id="rId5"/>
  </sheets>
  <definedNames>
    <definedName name="_xlnm.Print_Area" localSheetId="2">'AES-2'!$A$1:$H$105</definedName>
    <definedName name="_xlnm.Print_Area" localSheetId="1">'CIE-2'!$A$1:$H$105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6" i="8" l="1"/>
  <c r="G96" i="4"/>
  <c r="G36" i="8"/>
  <c r="G37" i="8"/>
  <c r="G38" i="8"/>
  <c r="G39" i="8"/>
  <c r="G40" i="8"/>
  <c r="G41" i="8"/>
  <c r="G42" i="8"/>
  <c r="G44" i="8"/>
  <c r="G48" i="8"/>
  <c r="G49" i="8"/>
  <c r="G50" i="8"/>
  <c r="G51" i="8"/>
  <c r="G52" i="8"/>
  <c r="G53" i="8"/>
  <c r="G54" i="8"/>
  <c r="G55" i="8"/>
  <c r="G64" i="8"/>
  <c r="G68" i="8"/>
  <c r="G69" i="8"/>
  <c r="G70" i="8"/>
  <c r="G79" i="8"/>
  <c r="G84" i="8"/>
  <c r="G87" i="8"/>
  <c r="G36" i="4"/>
  <c r="G37" i="4"/>
  <c r="G38" i="4"/>
  <c r="G39" i="4"/>
  <c r="G40" i="4"/>
  <c r="G41" i="4"/>
  <c r="G42" i="4"/>
  <c r="G44" i="4"/>
  <c r="G48" i="4"/>
  <c r="G49" i="4"/>
  <c r="G50" i="4"/>
  <c r="G51" i="4"/>
  <c r="G52" i="4"/>
  <c r="G53" i="4"/>
  <c r="G54" i="4"/>
  <c r="G55" i="4"/>
  <c r="G64" i="4"/>
  <c r="G68" i="4"/>
  <c r="G69" i="4"/>
  <c r="G70" i="4"/>
  <c r="G79" i="4"/>
  <c r="G84" i="4"/>
  <c r="G87" i="4"/>
</calcChain>
</file>

<file path=xl/sharedStrings.xml><?xml version="1.0" encoding="utf-8"?>
<sst xmlns="http://schemas.openxmlformats.org/spreadsheetml/2006/main" count="411" uniqueCount="243">
  <si>
    <t>Course Title</t>
  </si>
  <si>
    <t>ECTS points</t>
  </si>
  <si>
    <t>Remark</t>
  </si>
  <si>
    <t>Course Code</t>
  </si>
  <si>
    <t>Form Master Examination programme (AES-2)</t>
  </si>
  <si>
    <t>•</t>
  </si>
  <si>
    <t>The SSC-E&amp;SA will process the approved examination programme in OSIRIS within 2 weeks.</t>
  </si>
  <si>
    <t>Track:</t>
  </si>
  <si>
    <t>(mobile) phone number:</t>
  </si>
  <si>
    <t>e-mail:</t>
  </si>
  <si>
    <t>Student number:</t>
  </si>
  <si>
    <t>Name student:</t>
  </si>
  <si>
    <t>Date:</t>
  </si>
  <si>
    <t>Signature coordinator:</t>
  </si>
  <si>
    <t>Signature student:</t>
  </si>
  <si>
    <t>Graduation Work:</t>
  </si>
  <si>
    <t>Name and titles members Assessment Committee:</t>
  </si>
  <si>
    <t>Section/Company</t>
  </si>
  <si>
    <t>(Chair)</t>
  </si>
  <si>
    <t>Assessment Committee:</t>
  </si>
  <si>
    <t>(This needs to be at least 120)</t>
  </si>
  <si>
    <t>Complete this form in cooperation with the coordinator.</t>
  </si>
  <si>
    <t>TOTAL ECTS points for selected courses TU Delft:</t>
  </si>
  <si>
    <t>TOTAL ECTS points for Graduation Work:</t>
  </si>
  <si>
    <t>Signature coordinator and on behalf of Board of Examiners only valid on the condition of at least a total study load of 120 ECTS’s</t>
  </si>
  <si>
    <t>Dr.</t>
  </si>
  <si>
    <t>Prof.Dr.</t>
  </si>
  <si>
    <t>Dr.Ir.</t>
  </si>
  <si>
    <t>The coordinator will then send the signed digitally to SSC-E&amp;SA:</t>
  </si>
  <si>
    <t>OSA-CITG@tudelft.nl</t>
  </si>
  <si>
    <t>Geoscience and Remote Sensing</t>
  </si>
  <si>
    <t>dr.ir. Sandra (A.A.) Verhagen</t>
  </si>
  <si>
    <t>CIE4601</t>
  </si>
  <si>
    <t>CIE4614</t>
  </si>
  <si>
    <t>Geo-measurement processing</t>
  </si>
  <si>
    <t>Core course</t>
  </si>
  <si>
    <t>CIE4615</t>
  </si>
  <si>
    <t>Geoscience and Remote Sensing Fieldwork</t>
  </si>
  <si>
    <t>Geo-signal analysis</t>
  </si>
  <si>
    <t>CIE4603</t>
  </si>
  <si>
    <t>CIE4604</t>
  </si>
  <si>
    <t>Simulation and Visualisation</t>
  </si>
  <si>
    <t>Climate Change and Ethics</t>
  </si>
  <si>
    <t>Total ECTS points:</t>
  </si>
  <si>
    <t>CIE4602</t>
  </si>
  <si>
    <t>CIE4605</t>
  </si>
  <si>
    <t>CIE4607</t>
  </si>
  <si>
    <t>CIE4608</t>
  </si>
  <si>
    <t>CIE4609</t>
  </si>
  <si>
    <t>CIE4610</t>
  </si>
  <si>
    <t>CIE4522-15</t>
  </si>
  <si>
    <t>(This needs to be at least 27)</t>
  </si>
  <si>
    <t>Physics of the Earth and Atmosphere</t>
  </si>
  <si>
    <t>Geodesy and Remote Sensing</t>
  </si>
  <si>
    <t>Other electives: see Regulations</t>
  </si>
  <si>
    <t>CIE4040-09</t>
  </si>
  <si>
    <t>CIE4061-09</t>
  </si>
  <si>
    <t>CIE5050-09</t>
  </si>
  <si>
    <t>(This needs to be at least 20)</t>
  </si>
  <si>
    <t>TOTAL ECTS points for free electives:</t>
  </si>
  <si>
    <t>Internship (10 EC)</t>
  </si>
  <si>
    <t>Multi-disciplinary project (10 EC)</t>
  </si>
  <si>
    <t>Atmospheric science  (4 EC, Q3)</t>
  </si>
  <si>
    <t>Ocean topography and sea-level change  (4 EC, Q3)</t>
  </si>
  <si>
    <t>3D surveying of civil and offshore infrastructure  (4 EC, Q3)</t>
  </si>
  <si>
    <t>Atmospheric observation  (4 EC, Q4)</t>
  </si>
  <si>
    <t>Geodesy and natural hazards  (4 EC, Q4)</t>
  </si>
  <si>
    <t>GPS for civil engingeering and geosciences  (4 EC, Q4)</t>
  </si>
  <si>
    <t>AESM2640</t>
  </si>
  <si>
    <t>Master thesis project</t>
  </si>
  <si>
    <t>Applied Earth Sciences - Track Geoscience and Remote Sensing</t>
  </si>
  <si>
    <t>Civil Engineering - Track Geoscience and Remote Sensing</t>
  </si>
  <si>
    <t>Form Master Examination programme (CIE-2)</t>
  </si>
  <si>
    <t>CIE5060-09</t>
  </si>
  <si>
    <t>Final thesis Geoscience and Remote Sensing</t>
  </si>
  <si>
    <t>AES4011-10</t>
  </si>
  <si>
    <t>Additional thesis (10 EC)</t>
  </si>
  <si>
    <t>Choose the appropriate form depending on how you are registered in Studielink (CIE or AES)</t>
  </si>
  <si>
    <t>Check the courses / projects that you did in Column B</t>
  </si>
  <si>
    <t>Fill in electives not listed</t>
  </si>
  <si>
    <t>For the regulations concerning elective courses, see the sheet</t>
  </si>
  <si>
    <t>Regulations</t>
  </si>
  <si>
    <t>CIE4706</t>
  </si>
  <si>
    <t>Introduction to meteorology</t>
  </si>
  <si>
    <t>GEO1008</t>
  </si>
  <si>
    <t>Geo datasets and quality</t>
  </si>
  <si>
    <t>GEO1003</t>
  </si>
  <si>
    <t>Positioning and location awareness</t>
  </si>
  <si>
    <t>GEO1001</t>
  </si>
  <si>
    <t>Sensing technologies for the built environment</t>
  </si>
  <si>
    <t>Courses that are not allowed</t>
  </si>
  <si>
    <t xml:space="preserve">Courses with a CIE or AES code </t>
  </si>
  <si>
    <t>TOTAL ECTS points for Geoscience and Remote Sensing electives:</t>
  </si>
  <si>
    <t>Elective courses that are allowed:</t>
  </si>
  <si>
    <t>Graduation coordinator: Sandra Verhagen (A.A.Verhagen@tudelft.nl)</t>
  </si>
  <si>
    <t>CIE4510</t>
  </si>
  <si>
    <t>If assessment committee is not complete at the start of the graduation project, don't fill in this part. You must submit form AES-2a once the complete committee is known.</t>
  </si>
  <si>
    <r>
      <t xml:space="preserve">Master courses </t>
    </r>
    <r>
      <rPr>
        <b/>
        <sz val="11"/>
        <color theme="1"/>
        <rFont val="Calibri"/>
        <family val="2"/>
        <scheme val="minor"/>
      </rPr>
      <t>relevant to GRS track</t>
    </r>
    <r>
      <rPr>
        <sz val="11"/>
        <color theme="1"/>
        <rFont val="Calibri"/>
        <family val="2"/>
        <scheme val="minor"/>
      </rPr>
      <t xml:space="preserve"> from Dutch universities</t>
    </r>
  </si>
  <si>
    <t>Other Master courses  from Dutch universities or international universities which TU Delft has an exchange contract with (maximum of 10 EC)</t>
  </si>
  <si>
    <t xml:space="preserve">Language and skills courses </t>
  </si>
  <si>
    <t>In other cases: always consult the graduation coordinator; permission from board of examiners is then needed.</t>
  </si>
  <si>
    <t>(This needs to be 33)</t>
  </si>
  <si>
    <t>Compulsory courses (33 EC):</t>
  </si>
  <si>
    <r>
      <t>Geoscience and Remote Sensing electives (27 EC)</t>
    </r>
    <r>
      <rPr>
        <b/>
        <sz val="14"/>
        <color theme="0" tint="-0.499984740745262"/>
        <rFont val="Calibri"/>
        <family val="2"/>
      </rPr>
      <t>:</t>
    </r>
  </si>
  <si>
    <t>Free electives (20 EC):</t>
  </si>
  <si>
    <r>
      <t xml:space="preserve">It is </t>
    </r>
    <r>
      <rPr>
        <b/>
        <sz val="11"/>
        <color rgb="FFFF0000"/>
        <rFont val="Calibri (Body)"/>
      </rPr>
      <t>not allowed</t>
    </r>
    <r>
      <rPr>
        <sz val="11"/>
        <color theme="1"/>
        <rFont val="Calibri"/>
        <family val="2"/>
        <scheme val="minor"/>
      </rPr>
      <t xml:space="preserve"> to do an internship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multidisciplinary project (only one of the two)</t>
    </r>
  </si>
  <si>
    <t>First year of Master registration:</t>
  </si>
  <si>
    <t>Honours programme:</t>
  </si>
  <si>
    <t>Annotation:</t>
  </si>
  <si>
    <t xml:space="preserve">         TU Delft BSc Civil Engineering</t>
  </si>
  <si>
    <t>HBO:</t>
  </si>
  <si>
    <t xml:space="preserve">         Other TU Delft BSc: …</t>
  </si>
  <si>
    <t xml:space="preserve">         Transitional programme: … </t>
  </si>
  <si>
    <t xml:space="preserve">         Other:  … </t>
  </si>
  <si>
    <t>Choose at least 3 out of 8</t>
  </si>
  <si>
    <t xml:space="preserve">Choose at least 3 out of 8 </t>
  </si>
  <si>
    <t>CIE4606</t>
  </si>
  <si>
    <t>I have a bachelor degree or transitional programme (check appropriate box and if necessary specify the programme):</t>
  </si>
  <si>
    <t xml:space="preserve">         TU Delft BSc Applied Earth Science</t>
  </si>
  <si>
    <t>...@student.tudelft.nl</t>
  </si>
  <si>
    <t>The approval is not valid if a course is already part of the Bachelor diploma and if an exemption was not approved by the board of examiners</t>
  </si>
  <si>
    <t>Extracurricular courses (if chosen):</t>
  </si>
  <si>
    <t>TOTAL ECTS points for extracurricular courses:</t>
  </si>
  <si>
    <t>Specialisation courses and/or elective courses BSc:</t>
  </si>
  <si>
    <t>Please fill out if you have a TU Delft BSc degree in Civil Engineering</t>
  </si>
  <si>
    <t xml:space="preserve">          yes                   no</t>
  </si>
  <si>
    <t>Period</t>
  </si>
  <si>
    <t>Code</t>
  </si>
  <si>
    <t>Name</t>
  </si>
  <si>
    <t>EC's</t>
  </si>
  <si>
    <t>CIE5601</t>
  </si>
  <si>
    <t>Journal Club on Climate Change and Geoscience</t>
  </si>
  <si>
    <t>Offered by GRS</t>
  </si>
  <si>
    <t>1+2</t>
  </si>
  <si>
    <t>CIE5602</t>
  </si>
  <si>
    <t>Research seminar on GRS I</t>
  </si>
  <si>
    <t>AES3520</t>
  </si>
  <si>
    <t>Introduction to reflection seismics</t>
  </si>
  <si>
    <t>CIE4325</t>
  </si>
  <si>
    <t>Ocean waves</t>
  </si>
  <si>
    <t>CIE4353</t>
  </si>
  <si>
    <t>Continuum mechanics</t>
  </si>
  <si>
    <t>CIE4345</t>
  </si>
  <si>
    <t>River engineering</t>
  </si>
  <si>
    <t>CIE4701</t>
  </si>
  <si>
    <t>Transport processes in environmental science and engineering</t>
  </si>
  <si>
    <t>CIE4801</t>
  </si>
  <si>
    <t>Transportation and spatial modelling</t>
  </si>
  <si>
    <t>CIE5703</t>
  </si>
  <si>
    <t>Urban climate and hydrology</t>
  </si>
  <si>
    <t>CIE5701</t>
  </si>
  <si>
    <t>From field observations to modeling</t>
  </si>
  <si>
    <t>CIE5713</t>
  </si>
  <si>
    <t>Physical oceanography</t>
  </si>
  <si>
    <t>AES1501</t>
  </si>
  <si>
    <t>Methods of exploration geophysics</t>
  </si>
  <si>
    <t>GEO1002</t>
  </si>
  <si>
    <t>Geographical Information Systems (GIS) and Cartography</t>
  </si>
  <si>
    <t>for GEO courses you must enrol long before the course starts, contact the instructors!</t>
  </si>
  <si>
    <t>GEO1000</t>
  </si>
  <si>
    <t>Python for Geomatics</t>
  </si>
  <si>
    <t>AE4874-1</t>
  </si>
  <si>
    <t>Astrodynamics I</t>
  </si>
  <si>
    <t>AES1630</t>
  </si>
  <si>
    <t>Engineering geology</t>
  </si>
  <si>
    <t>CIE4340</t>
  </si>
  <si>
    <t xml:space="preserve">Computational modelling of flow and transport </t>
  </si>
  <si>
    <t>CIE5450</t>
  </si>
  <si>
    <t>Hydrology of catchments, rivers and deltas</t>
  </si>
  <si>
    <t>CIE5500</t>
  </si>
  <si>
    <t>Water laws and organization</t>
  </si>
  <si>
    <t>CIE4310</t>
  </si>
  <si>
    <t>Bed, bank and shore protection</t>
  </si>
  <si>
    <t>CIE4361</t>
  </si>
  <si>
    <t>Behaviour of soils and rocks</t>
  </si>
  <si>
    <t>AES1800</t>
  </si>
  <si>
    <t>Exploration geology</t>
  </si>
  <si>
    <t>AE4890-11</t>
  </si>
  <si>
    <t>Planetary sciences I</t>
  </si>
  <si>
    <t>GEO1005</t>
  </si>
  <si>
    <t>Spatial decision support for planning and crisis management</t>
  </si>
  <si>
    <t>AE4880</t>
  </si>
  <si>
    <t>Space instrumentation</t>
  </si>
  <si>
    <t>3+4</t>
  </si>
  <si>
    <t>CIE4612</t>
  </si>
  <si>
    <t>Research seminar on GRS II</t>
  </si>
  <si>
    <t>AES1840</t>
  </si>
  <si>
    <t>Advanced structural geology</t>
  </si>
  <si>
    <t>AES1850</t>
  </si>
  <si>
    <t>Geological modeling</t>
  </si>
  <si>
    <t>CIE4305</t>
  </si>
  <si>
    <t>Coastal dynamics I</t>
  </si>
  <si>
    <t>CIE5401</t>
  </si>
  <si>
    <t>GIS and remote sensing</t>
  </si>
  <si>
    <t>CIE5312</t>
  </si>
  <si>
    <t>Turbulence in hydraulics</t>
  </si>
  <si>
    <t>CIE4707</t>
  </si>
  <si>
    <t>Air quality</t>
  </si>
  <si>
    <t>CIE4366</t>
  </si>
  <si>
    <t>Numerical modelling in geo-engineering</t>
  </si>
  <si>
    <t>CIE4431</t>
  </si>
  <si>
    <t>Hydrological modelling</t>
  </si>
  <si>
    <t>CIE4821</t>
  </si>
  <si>
    <t>Traffic Flow Theory and simulation</t>
  </si>
  <si>
    <t>ET4169</t>
  </si>
  <si>
    <t>Microwaves, radar and remote sensing</t>
  </si>
  <si>
    <t>E</t>
  </si>
  <si>
    <t>OE44115</t>
  </si>
  <si>
    <t>Arctic Engineering</t>
  </si>
  <si>
    <t>GEO1004</t>
  </si>
  <si>
    <t>3D Modelling of the Built Environment</t>
  </si>
  <si>
    <t>AE4876-11</t>
  </si>
  <si>
    <t>Planetary sciences II</t>
  </si>
  <si>
    <t>CIE5603</t>
  </si>
  <si>
    <t>Advanced project on GRS</t>
  </si>
  <si>
    <t>CIE5304</t>
  </si>
  <si>
    <t>Waterpower engineering</t>
  </si>
  <si>
    <t>CIE4309</t>
  </si>
  <si>
    <t>Coastal dynamics II</t>
  </si>
  <si>
    <t>CIE4708</t>
  </si>
  <si>
    <t>Water in the atmosphere</t>
  </si>
  <si>
    <t>CIE5805</t>
  </si>
  <si>
    <t>Intelligent vehicles</t>
  </si>
  <si>
    <t>CIE5302</t>
  </si>
  <si>
    <t>Stratified flows</t>
  </si>
  <si>
    <t>CIE4709</t>
  </si>
  <si>
    <t>Remote Sensing for Environmental Monitoring</t>
  </si>
  <si>
    <t>GEO1007</t>
  </si>
  <si>
    <t>Geo Web, Sensor Networks and 3D-GeoVisualisation Technology</t>
  </si>
  <si>
    <t>Always check prerequisites for courses; you may have to discuss this with the instructors of specific courses</t>
  </si>
  <si>
    <t>Courses from other faculties are highlighted in grey. By default they can only be taken in the category 'Free electives'</t>
  </si>
  <si>
    <t>See also: https://www.tudelft.nl/citg/over-de-faculteit/afdelingen/geoscience-remote-sensing/education/track-geoscience-and-remote-sensing/programme/personal-programs/</t>
  </si>
  <si>
    <t>Not allowed</t>
  </si>
  <si>
    <t>Language courses</t>
  </si>
  <si>
    <t>CIE4611</t>
  </si>
  <si>
    <t>Courses listed on the sheet Recommended electives</t>
  </si>
  <si>
    <t>* any Master course offered at Civil Engineering or Applied Earth Science</t>
  </si>
  <si>
    <t>Other electives, choose from:</t>
  </si>
  <si>
    <t>* Planetary Sciences I (AE4890-11)</t>
  </si>
  <si>
    <t>* GEO1002 Geographical Information Systems and cartography (GEO1002)</t>
  </si>
  <si>
    <t>* Geographical Information Systems and cartography (GEO1002)</t>
  </si>
  <si>
    <t>Gravity, Geodynamics and Climate Change  (4 EC, Q4)</t>
  </si>
  <si>
    <t>Cryosphere: Remote Sensing and Modeling (4 EC, Q3)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</si>
</sst>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 (Body)"/>
    </font>
    <font>
      <b/>
      <sz val="10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theme="9" tint="-0.249977111117893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2" xfId="0" applyFont="1" applyBorder="1"/>
    <xf numFmtId="0" fontId="3" fillId="0" borderId="0" xfId="0" applyFont="1"/>
    <xf numFmtId="0" fontId="2" fillId="0" borderId="0" xfId="0" applyFont="1" applyBorder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0" fillId="3" borderId="2" xfId="0" applyFill="1" applyBorder="1"/>
    <xf numFmtId="0" fontId="0" fillId="2" borderId="7" xfId="0" applyFill="1" applyBorder="1"/>
    <xf numFmtId="0" fontId="0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1"/>
    <xf numFmtId="0" fontId="0" fillId="0" borderId="0" xfId="0"/>
    <xf numFmtId="0" fontId="0" fillId="0" borderId="0" xfId="0" applyFont="1"/>
    <xf numFmtId="0" fontId="0" fillId="0" borderId="2" xfId="0" applyBorder="1"/>
    <xf numFmtId="0" fontId="0" fillId="0" borderId="0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3" borderId="11" xfId="0" applyFont="1" applyFill="1" applyBorder="1"/>
    <xf numFmtId="0" fontId="0" fillId="0" borderId="0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6" borderId="0" xfId="0" applyFill="1"/>
    <xf numFmtId="0" fontId="6" fillId="6" borderId="0" xfId="0" applyFont="1" applyFill="1"/>
    <xf numFmtId="0" fontId="10" fillId="6" borderId="0" xfId="0" applyFont="1" applyFill="1"/>
    <xf numFmtId="0" fontId="2" fillId="6" borderId="0" xfId="0" applyFont="1" applyFill="1"/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7" xfId="0" applyBorder="1"/>
    <xf numFmtId="0" fontId="0" fillId="0" borderId="0" xfId="0" applyBorder="1"/>
    <xf numFmtId="0" fontId="2" fillId="3" borderId="11" xfId="0" applyFont="1" applyFill="1" applyBorder="1"/>
    <xf numFmtId="0" fontId="0" fillId="0" borderId="3" xfId="0" applyBorder="1"/>
    <xf numFmtId="0" fontId="0" fillId="0" borderId="4" xfId="0" applyBorder="1"/>
    <xf numFmtId="0" fontId="0" fillId="0" borderId="0" xfId="0" applyFont="1"/>
    <xf numFmtId="0" fontId="0" fillId="0" borderId="2" xfId="0" applyBorder="1"/>
    <xf numFmtId="0" fontId="0" fillId="0" borderId="0" xfId="0" applyFont="1" applyFill="1" applyBorder="1"/>
    <xf numFmtId="0" fontId="0" fillId="0" borderId="0" xfId="0"/>
    <xf numFmtId="49" fontId="0" fillId="3" borderId="3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2" fillId="2" borderId="5" xfId="0" applyFont="1" applyFill="1" applyBorder="1"/>
    <xf numFmtId="0" fontId="0" fillId="0" borderId="2" xfId="0" applyBorder="1"/>
    <xf numFmtId="0" fontId="0" fillId="0" borderId="8" xfId="0" applyBorder="1"/>
    <xf numFmtId="49" fontId="0" fillId="3" borderId="11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wrapText="1"/>
    </xf>
    <xf numFmtId="0" fontId="15" fillId="0" borderId="0" xfId="0" applyFont="1" applyAlignment="1">
      <alignment horizontal="justify" vertical="center"/>
    </xf>
    <xf numFmtId="0" fontId="0" fillId="0" borderId="0" xfId="0" applyFont="1" applyFill="1"/>
    <xf numFmtId="0" fontId="0" fillId="0" borderId="0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ont="1" applyFill="1"/>
    <xf numFmtId="0" fontId="0" fillId="3" borderId="0" xfId="0" applyFont="1" applyFill="1" applyAlignment="1">
      <alignment wrapText="1"/>
    </xf>
    <xf numFmtId="0" fontId="16" fillId="0" borderId="0" xfId="0" applyFont="1"/>
    <xf numFmtId="0" fontId="0" fillId="9" borderId="0" xfId="0" applyFont="1" applyFill="1"/>
    <xf numFmtId="0" fontId="0" fillId="9" borderId="0" xfId="0" applyFont="1" applyFill="1" applyAlignment="1">
      <alignment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/>
    <xf numFmtId="0" fontId="0" fillId="10" borderId="0" xfId="0" applyFill="1" applyAlignment="1">
      <alignment horizontal="center"/>
    </xf>
    <xf numFmtId="0" fontId="0" fillId="10" borderId="0" xfId="0" applyFill="1"/>
    <xf numFmtId="0" fontId="6" fillId="10" borderId="0" xfId="0" applyFont="1" applyFill="1"/>
    <xf numFmtId="0" fontId="10" fillId="10" borderId="0" xfId="0" applyFont="1" applyFill="1"/>
    <xf numFmtId="0" fontId="0" fillId="0" borderId="0" xfId="0" applyBorder="1"/>
    <xf numFmtId="0" fontId="0" fillId="0" borderId="7" xfId="0" applyFont="1" applyBorder="1"/>
    <xf numFmtId="0" fontId="0" fillId="0" borderId="0" xfId="0" applyFont="1" applyBorder="1"/>
    <xf numFmtId="0" fontId="0" fillId="0" borderId="2" xfId="0" applyFont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7" xfId="0" applyBorder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49" fontId="0" fillId="3" borderId="4" xfId="0" applyNumberFormat="1" applyFont="1" applyFill="1" applyBorder="1" applyAlignment="1">
      <alignment horizontal="left"/>
    </xf>
    <xf numFmtId="49" fontId="0" fillId="3" borderId="5" xfId="0" applyNumberFormat="1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3" borderId="3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49" fontId="0" fillId="3" borderId="5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49" fontId="0" fillId="3" borderId="11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3" borderId="12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0" fillId="7" borderId="7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Font="1"/>
    <xf numFmtId="0" fontId="0" fillId="0" borderId="2" xfId="0" applyBorder="1"/>
    <xf numFmtId="0" fontId="0" fillId="0" borderId="0" xfId="0" applyFont="1" applyAlignment="1">
      <alignment horizontal="left"/>
    </xf>
    <xf numFmtId="0" fontId="0" fillId="4" borderId="0" xfId="0" applyFont="1" applyFill="1" applyBorder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12" fillId="0" borderId="0" xfId="0" applyFont="1" applyAlignment="1">
      <alignment horizontal="left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Font="1" applyBorder="1"/>
    <xf numFmtId="0" fontId="0" fillId="0" borderId="0" xfId="0" applyFont="1" applyFill="1" applyBorder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I$37" lockText="1"/>
</file>

<file path=xl/ctrlProps/ctrlProp10.xml><?xml version="1.0" encoding="utf-8"?>
<formControlPr xmlns="http://schemas.microsoft.com/office/spreadsheetml/2009/9/main" objectType="CheckBox" fmlaLink="$I$54" lockText="1"/>
</file>

<file path=xl/ctrlProps/ctrlProp100.xml><?xml version="1.0" encoding="utf-8"?>
<formControlPr xmlns="http://schemas.microsoft.com/office/spreadsheetml/2009/9/main" objectType="CheckBox" fmlaLink="J94" lockText="1"/>
</file>

<file path=xl/ctrlProps/ctrlProp101.xml><?xml version="1.0" encoding="utf-8"?>
<formControlPr xmlns="http://schemas.microsoft.com/office/spreadsheetml/2009/9/main" objectType="CheckBox" fmlaLink="J92" lockText="1"/>
</file>

<file path=xl/ctrlProps/ctrlProp102.xml><?xml version="1.0" encoding="utf-8"?>
<formControlPr xmlns="http://schemas.microsoft.com/office/spreadsheetml/2009/9/main" objectType="CheckBox" fmlaLink="J112" lockText="1"/>
</file>

<file path=xl/ctrlProps/ctrlProp103.xml><?xml version="1.0" encoding="utf-8"?>
<formControlPr xmlns="http://schemas.microsoft.com/office/spreadsheetml/2009/9/main" objectType="CheckBox" fmlaLink="J114" lockText="1"/>
</file>

<file path=xl/ctrlProps/ctrlProp104.xml><?xml version="1.0" encoding="utf-8"?>
<formControlPr xmlns="http://schemas.microsoft.com/office/spreadsheetml/2009/9/main" objectType="CheckBox" fmlaLink="J113" lockText="1"/>
</file>

<file path=xl/ctrlProps/ctrlProp105.xml><?xml version="1.0" encoding="utf-8"?>
<formControlPr xmlns="http://schemas.microsoft.com/office/spreadsheetml/2009/9/main" objectType="CheckBox" fmlaLink="J111" lockText="1"/>
</file>

<file path=xl/ctrlProps/ctrlProp106.xml><?xml version="1.0" encoding="utf-8"?>
<formControlPr xmlns="http://schemas.microsoft.com/office/spreadsheetml/2009/9/main" objectType="CheckBox" fmlaLink="J110" lockText="1"/>
</file>

<file path=xl/ctrlProps/ctrlProp107.xml><?xml version="1.0" encoding="utf-8"?>
<formControlPr xmlns="http://schemas.microsoft.com/office/spreadsheetml/2009/9/main" objectType="CheckBox" fmlaLink="I18" lockText="1"/>
</file>

<file path=xl/ctrlProps/ctrlProp108.xml><?xml version="1.0" encoding="utf-8"?>
<formControlPr xmlns="http://schemas.microsoft.com/office/spreadsheetml/2009/9/main" objectType="CheckBox" fmlaLink="J18" lockText="1"/>
</file>

<file path=xl/ctrlProps/ctrlProp109.xml><?xml version="1.0" encoding="utf-8"?>
<formControlPr xmlns="http://schemas.microsoft.com/office/spreadsheetml/2009/9/main" objectType="CheckBox" fmlaLink="I18" lockText="1"/>
</file>

<file path=xl/ctrlProps/ctrlProp11.xml><?xml version="1.0" encoding="utf-8"?>
<formControlPr xmlns="http://schemas.microsoft.com/office/spreadsheetml/2009/9/main" objectType="CheckBox" fmlaLink="$I$62" lockText="1"/>
</file>

<file path=xl/ctrlProps/ctrlProp110.xml><?xml version="1.0" encoding="utf-8"?>
<formControlPr xmlns="http://schemas.microsoft.com/office/spreadsheetml/2009/9/main" objectType="CheckBox" fmlaLink="J18" lockText="1"/>
</file>

<file path=xl/ctrlProps/ctrlProp12.xml><?xml version="1.0" encoding="utf-8"?>
<formControlPr xmlns="http://schemas.microsoft.com/office/spreadsheetml/2009/9/main" objectType="CheckBox" fmlaLink="$I$61" lockText="1"/>
</file>

<file path=xl/ctrlProps/ctrlProp13.xml><?xml version="1.0" encoding="utf-8"?>
<formControlPr xmlns="http://schemas.microsoft.com/office/spreadsheetml/2009/9/main" objectType="CheckBox" fmlaLink="$I$60" lockText="1"/>
</file>

<file path=xl/ctrlProps/ctrlProp14.xml><?xml version="1.0" encoding="utf-8"?>
<formControlPr xmlns="http://schemas.microsoft.com/office/spreadsheetml/2009/9/main" objectType="CheckBox" fmlaLink="$I$59" lockText="1"/>
</file>

<file path=xl/ctrlProps/ctrlProp15.xml><?xml version="1.0" encoding="utf-8"?>
<formControlPr xmlns="http://schemas.microsoft.com/office/spreadsheetml/2009/9/main" objectType="CheckBox" fmlaLink="$I$58" lockText="1"/>
</file>

<file path=xl/ctrlProps/ctrlProp16.xml><?xml version="1.0" encoding="utf-8"?>
<formControlPr xmlns="http://schemas.microsoft.com/office/spreadsheetml/2009/9/main" objectType="CheckBox" fmlaLink="$I$57" lockText="1"/>
</file>

<file path=xl/ctrlProps/ctrlProp17.xml><?xml version="1.0" encoding="utf-8"?>
<formControlPr xmlns="http://schemas.microsoft.com/office/spreadsheetml/2009/9/main" objectType="CheckBox" fmlaLink="$I$53" lockText="1"/>
</file>

<file path=xl/ctrlProps/ctrlProp18.xml><?xml version="1.0" encoding="utf-8"?>
<formControlPr xmlns="http://schemas.microsoft.com/office/spreadsheetml/2009/9/main" objectType="CheckBox" fmlaLink="$I$51" lockText="1"/>
</file>

<file path=xl/ctrlProps/ctrlProp19.xml><?xml version="1.0" encoding="utf-8"?>
<formControlPr xmlns="http://schemas.microsoft.com/office/spreadsheetml/2009/9/main" objectType="CheckBox" fmlaLink="$I$49" lockText="1"/>
</file>

<file path=xl/ctrlProps/ctrlProp2.xml><?xml version="1.0" encoding="utf-8"?>
<formControlPr xmlns="http://schemas.microsoft.com/office/spreadsheetml/2009/9/main" objectType="CheckBox" checked="Checked" fmlaLink="$I$39" lockText="1"/>
</file>

<file path=xl/ctrlProps/ctrlProp20.xml><?xml version="1.0" encoding="utf-8"?>
<formControlPr xmlns="http://schemas.microsoft.com/office/spreadsheetml/2009/9/main" objectType="CheckBox" fmlaLink="$I$48" lockText="1"/>
</file>

<file path=xl/ctrlProps/ctrlProp21.xml><?xml version="1.0" encoding="utf-8"?>
<formControlPr xmlns="http://schemas.microsoft.com/office/spreadsheetml/2009/9/main" objectType="CheckBox" fmlaLink="$I$68" lockText="1"/>
</file>

<file path=xl/ctrlProps/ctrlProp22.xml><?xml version="1.0" encoding="utf-8"?>
<formControlPr xmlns="http://schemas.microsoft.com/office/spreadsheetml/2009/9/main" objectType="CheckBox" fmlaLink="$I$69" lockText="1"/>
</file>

<file path=xl/ctrlProps/ctrlProp23.xml><?xml version="1.0" encoding="utf-8"?>
<formControlPr xmlns="http://schemas.microsoft.com/office/spreadsheetml/2009/9/main" objectType="CheckBox" fmlaLink="$I$70" lockText="1"/>
</file>

<file path=xl/ctrlProps/ctrlProp24.xml><?xml version="1.0" encoding="utf-8"?>
<formControlPr xmlns="http://schemas.microsoft.com/office/spreadsheetml/2009/9/main" objectType="CheckBox" fmlaLink="$I$72" lockText="1"/>
</file>

<file path=xl/ctrlProps/ctrlProp25.xml><?xml version="1.0" encoding="utf-8"?>
<formControlPr xmlns="http://schemas.microsoft.com/office/spreadsheetml/2009/9/main" objectType="CheckBox" fmlaLink="$I$71" lockText="1"/>
</file>

<file path=xl/ctrlProps/ctrlProp26.xml><?xml version="1.0" encoding="utf-8"?>
<formControlPr xmlns="http://schemas.microsoft.com/office/spreadsheetml/2009/9/main" objectType="CheckBox" fmlaLink="$I$74" lockText="1"/>
</file>

<file path=xl/ctrlProps/ctrlProp27.xml><?xml version="1.0" encoding="utf-8"?>
<formControlPr xmlns="http://schemas.microsoft.com/office/spreadsheetml/2009/9/main" objectType="CheckBox" fmlaLink="$I$75" lockText="1"/>
</file>

<file path=xl/ctrlProps/ctrlProp28.xml><?xml version="1.0" encoding="utf-8"?>
<formControlPr xmlns="http://schemas.microsoft.com/office/spreadsheetml/2009/9/main" objectType="CheckBox" fmlaLink="$I$73" lockText="1"/>
</file>

<file path=xl/ctrlProps/ctrlProp29.xml><?xml version="1.0" encoding="utf-8"?>
<formControlPr xmlns="http://schemas.microsoft.com/office/spreadsheetml/2009/9/main" objectType="CheckBox" fmlaLink="$I$76" lockText="1"/>
</file>

<file path=xl/ctrlProps/ctrlProp3.xml><?xml version="1.0" encoding="utf-8"?>
<formControlPr xmlns="http://schemas.microsoft.com/office/spreadsheetml/2009/9/main" objectType="CheckBox" checked="Checked" fmlaLink="$I$42" lockText="1"/>
</file>

<file path=xl/ctrlProps/ctrlProp30.xml><?xml version="1.0" encoding="utf-8"?>
<formControlPr xmlns="http://schemas.microsoft.com/office/spreadsheetml/2009/9/main" objectType="CheckBox" fmlaLink="$I$77" lockText="1"/>
</file>

<file path=xl/ctrlProps/ctrlProp31.xml><?xml version="1.0" encoding="utf-8"?>
<formControlPr xmlns="http://schemas.microsoft.com/office/spreadsheetml/2009/9/main" objectType="CheckBox" checked="Checked" fmlaLink="$I$83" lockText="1"/>
</file>

<file path=xl/ctrlProps/ctrlProp32.xml><?xml version="1.0" encoding="utf-8"?>
<formControlPr xmlns="http://schemas.microsoft.com/office/spreadsheetml/2009/9/main" objectType="CheckBox" checked="Checked" fmlaLink="$I$83" lockText="1"/>
</file>

<file path=xl/ctrlProps/ctrlProp33.xml><?xml version="1.0" encoding="utf-8"?>
<formControlPr xmlns="http://schemas.microsoft.com/office/spreadsheetml/2009/9/main" objectType="CheckBox" fmlaLink="$I$50" lockText="1"/>
</file>

<file path=xl/ctrlProps/ctrlProp34.xml><?xml version="1.0" encoding="utf-8"?>
<formControlPr xmlns="http://schemas.microsoft.com/office/spreadsheetml/2009/9/main" objectType="CheckBox" fmlaLink="$I$52" lockText="1"/>
</file>

<file path=xl/ctrlProps/ctrlProp35.xml><?xml version="1.0" encoding="utf-8"?>
<formControlPr xmlns="http://schemas.microsoft.com/office/spreadsheetml/2009/9/main" objectType="CheckBox" fmlaLink="I18" lockText="1"/>
</file>

<file path=xl/ctrlProps/ctrlProp36.xml><?xml version="1.0" encoding="utf-8"?>
<formControlPr xmlns="http://schemas.microsoft.com/office/spreadsheetml/2009/9/main" objectType="CheckBox" fmlaLink="J18" lockText="1"/>
</file>

<file path=xl/ctrlProps/ctrlProp37.xml><?xml version="1.0" encoding="utf-8"?>
<formControlPr xmlns="http://schemas.microsoft.com/office/spreadsheetml/2009/9/main" objectType="CheckBox" fmlaLink="I18" lockText="1"/>
</file>

<file path=xl/ctrlProps/ctrlProp38.xml><?xml version="1.0" encoding="utf-8"?>
<formControlPr xmlns="http://schemas.microsoft.com/office/spreadsheetml/2009/9/main" objectType="CheckBox" fmlaLink="I18" lockText="1"/>
</file>

<file path=xl/ctrlProps/ctrlProp39.xml><?xml version="1.0" encoding="utf-8"?>
<formControlPr xmlns="http://schemas.microsoft.com/office/spreadsheetml/2009/9/main" objectType="CheckBox" fmlaLink="I22" lockText="1"/>
</file>

<file path=xl/ctrlProps/ctrlProp4.xml><?xml version="1.0" encoding="utf-8"?>
<formControlPr xmlns="http://schemas.microsoft.com/office/spreadsheetml/2009/9/main" objectType="CheckBox" checked="Checked" fmlaLink="$I$41" lockText="1"/>
</file>

<file path=xl/ctrlProps/ctrlProp40.xml><?xml version="1.0" encoding="utf-8"?>
<formControlPr xmlns="http://schemas.microsoft.com/office/spreadsheetml/2009/9/main" objectType="CheckBox" fmlaLink="I20" lockText="1"/>
</file>

<file path=xl/ctrlProps/ctrlProp41.xml><?xml version="1.0" encoding="utf-8"?>
<formControlPr xmlns="http://schemas.microsoft.com/office/spreadsheetml/2009/9/main" objectType="CheckBox" fmlaLink="I21" lockText="1"/>
</file>

<file path=xl/ctrlProps/ctrlProp42.xml><?xml version="1.0" encoding="utf-8"?>
<formControlPr xmlns="http://schemas.microsoft.com/office/spreadsheetml/2009/9/main" objectType="CheckBox" fmlaLink="I18" lockText="1"/>
</file>

<file path=xl/ctrlProps/ctrlProp43.xml><?xml version="1.0" encoding="utf-8"?>
<formControlPr xmlns="http://schemas.microsoft.com/office/spreadsheetml/2009/9/main" objectType="CheckBox" fmlaLink="I23" lockText="1"/>
</file>

<file path=xl/ctrlProps/ctrlProp44.xml><?xml version="1.0" encoding="utf-8"?>
<formControlPr xmlns="http://schemas.microsoft.com/office/spreadsheetml/2009/9/main" objectType="CheckBox" fmlaLink="I15" lockText="1"/>
</file>

<file path=xl/ctrlProps/ctrlProp45.xml><?xml version="1.0" encoding="utf-8"?>
<formControlPr xmlns="http://schemas.microsoft.com/office/spreadsheetml/2009/9/main" objectType="CheckBox" fmlaLink="J15" lockText="1"/>
</file>

<file path=xl/ctrlProps/ctrlProp46.xml><?xml version="1.0" encoding="utf-8"?>
<formControlPr xmlns="http://schemas.microsoft.com/office/spreadsheetml/2009/9/main" objectType="CheckBox" fmlaLink="J93" lockText="1"/>
</file>

<file path=xl/ctrlProps/ctrlProp47.xml><?xml version="1.0" encoding="utf-8"?>
<formControlPr xmlns="http://schemas.microsoft.com/office/spreadsheetml/2009/9/main" objectType="CheckBox" fmlaLink="J95" lockText="1"/>
</file>

<file path=xl/ctrlProps/ctrlProp48.xml><?xml version="1.0" encoding="utf-8"?>
<formControlPr xmlns="http://schemas.microsoft.com/office/spreadsheetml/2009/9/main" objectType="CheckBox" fmlaLink="J94" lockText="1"/>
</file>

<file path=xl/ctrlProps/ctrlProp49.xml><?xml version="1.0" encoding="utf-8"?>
<formControlPr xmlns="http://schemas.microsoft.com/office/spreadsheetml/2009/9/main" objectType="CheckBox" fmlaLink="J92" lockText="1"/>
</file>

<file path=xl/ctrlProps/ctrlProp5.xml><?xml version="1.0" encoding="utf-8"?>
<formControlPr xmlns="http://schemas.microsoft.com/office/spreadsheetml/2009/9/main" objectType="CheckBox" checked="Checked" fmlaLink="$I$40" lockText="1"/>
</file>

<file path=xl/ctrlProps/ctrlProp50.xml><?xml version="1.0" encoding="utf-8"?>
<formControlPr xmlns="http://schemas.microsoft.com/office/spreadsheetml/2009/9/main" objectType="CheckBox" fmlaLink="J91" lockText="1"/>
</file>

<file path=xl/ctrlProps/ctrlProp51.xml><?xml version="1.0" encoding="utf-8"?>
<formControlPr xmlns="http://schemas.microsoft.com/office/spreadsheetml/2009/9/main" objectType="CheckBox" fmlaLink="J112" lockText="1"/>
</file>

<file path=xl/ctrlProps/ctrlProp52.xml><?xml version="1.0" encoding="utf-8"?>
<formControlPr xmlns="http://schemas.microsoft.com/office/spreadsheetml/2009/9/main" objectType="CheckBox" fmlaLink="J114" lockText="1"/>
</file>

<file path=xl/ctrlProps/ctrlProp53.xml><?xml version="1.0" encoding="utf-8"?>
<formControlPr xmlns="http://schemas.microsoft.com/office/spreadsheetml/2009/9/main" objectType="CheckBox" fmlaLink="J113" lockText="1"/>
</file>

<file path=xl/ctrlProps/ctrlProp54.xml><?xml version="1.0" encoding="utf-8"?>
<formControlPr xmlns="http://schemas.microsoft.com/office/spreadsheetml/2009/9/main" objectType="CheckBox" fmlaLink="J111" lockText="1"/>
</file>

<file path=xl/ctrlProps/ctrlProp55.xml><?xml version="1.0" encoding="utf-8"?>
<formControlPr xmlns="http://schemas.microsoft.com/office/spreadsheetml/2009/9/main" objectType="CheckBox" fmlaLink="J110" lockText="1"/>
</file>

<file path=xl/ctrlProps/ctrlProp56.xml><?xml version="1.0" encoding="utf-8"?>
<formControlPr xmlns="http://schemas.microsoft.com/office/spreadsheetml/2009/9/main" objectType="CheckBox" checked="Checked" fmlaLink="$I$37" lockText="1"/>
</file>

<file path=xl/ctrlProps/ctrlProp57.xml><?xml version="1.0" encoding="utf-8"?>
<formControlPr xmlns="http://schemas.microsoft.com/office/spreadsheetml/2009/9/main" objectType="CheckBox" checked="Checked" fmlaLink="$I$39" lockText="1"/>
</file>

<file path=xl/ctrlProps/ctrlProp58.xml><?xml version="1.0" encoding="utf-8"?>
<formControlPr xmlns="http://schemas.microsoft.com/office/spreadsheetml/2009/9/main" objectType="CheckBox" checked="Checked" fmlaLink="$I$42" lockText="1"/>
</file>

<file path=xl/ctrlProps/ctrlProp59.xml><?xml version="1.0" encoding="utf-8"?>
<formControlPr xmlns="http://schemas.microsoft.com/office/spreadsheetml/2009/9/main" objectType="CheckBox" checked="Checked" fmlaLink="$I$41" lockText="1"/>
</file>

<file path=xl/ctrlProps/ctrlProp6.xml><?xml version="1.0" encoding="utf-8"?>
<formControlPr xmlns="http://schemas.microsoft.com/office/spreadsheetml/2009/9/main" objectType="CheckBox" checked="Checked" fmlaLink="I36" lockText="1"/>
</file>

<file path=xl/ctrlProps/ctrlProp60.xml><?xml version="1.0" encoding="utf-8"?>
<formControlPr xmlns="http://schemas.microsoft.com/office/spreadsheetml/2009/9/main" objectType="CheckBox" checked="Checked" fmlaLink="$I$40" lockText="1"/>
</file>

<file path=xl/ctrlProps/ctrlProp61.xml><?xml version="1.0" encoding="utf-8"?>
<formControlPr xmlns="http://schemas.microsoft.com/office/spreadsheetml/2009/9/main" objectType="CheckBox" checked="Checked" fmlaLink="I36" lockText="1"/>
</file>

<file path=xl/ctrlProps/ctrlProp62.xml><?xml version="1.0" encoding="utf-8"?>
<formControlPr xmlns="http://schemas.microsoft.com/office/spreadsheetml/2009/9/main" objectType="CheckBox" fmlaLink="$I$56" lockText="1"/>
</file>

<file path=xl/ctrlProps/ctrlProp63.xml><?xml version="1.0" encoding="utf-8"?>
<formControlPr xmlns="http://schemas.microsoft.com/office/spreadsheetml/2009/9/main" objectType="CheckBox" fmlaLink="$I$55" lockText="1"/>
</file>

<file path=xl/ctrlProps/ctrlProp64.xml><?xml version="1.0" encoding="utf-8"?>
<formControlPr xmlns="http://schemas.microsoft.com/office/spreadsheetml/2009/9/main" objectType="CheckBox" checked="Checked" fmlaLink="$I$38" lockText="1"/>
</file>

<file path=xl/ctrlProps/ctrlProp65.xml><?xml version="1.0" encoding="utf-8"?>
<formControlPr xmlns="http://schemas.microsoft.com/office/spreadsheetml/2009/9/main" objectType="CheckBox" fmlaLink="$I$54" lockText="1"/>
</file>

<file path=xl/ctrlProps/ctrlProp66.xml><?xml version="1.0" encoding="utf-8"?>
<formControlPr xmlns="http://schemas.microsoft.com/office/spreadsheetml/2009/9/main" objectType="CheckBox" fmlaLink="$I$62" lockText="1"/>
</file>

<file path=xl/ctrlProps/ctrlProp67.xml><?xml version="1.0" encoding="utf-8"?>
<formControlPr xmlns="http://schemas.microsoft.com/office/spreadsheetml/2009/9/main" objectType="CheckBox" fmlaLink="$I$61" lockText="1"/>
</file>

<file path=xl/ctrlProps/ctrlProp68.xml><?xml version="1.0" encoding="utf-8"?>
<formControlPr xmlns="http://schemas.microsoft.com/office/spreadsheetml/2009/9/main" objectType="CheckBox" fmlaLink="$I$60" lockText="1"/>
</file>

<file path=xl/ctrlProps/ctrlProp69.xml><?xml version="1.0" encoding="utf-8"?>
<formControlPr xmlns="http://schemas.microsoft.com/office/spreadsheetml/2009/9/main" objectType="CheckBox" fmlaLink="$I$59" lockText="1"/>
</file>

<file path=xl/ctrlProps/ctrlProp7.xml><?xml version="1.0" encoding="utf-8"?>
<formControlPr xmlns="http://schemas.microsoft.com/office/spreadsheetml/2009/9/main" objectType="CheckBox" fmlaLink="$I$56" lockText="1"/>
</file>

<file path=xl/ctrlProps/ctrlProp70.xml><?xml version="1.0" encoding="utf-8"?>
<formControlPr xmlns="http://schemas.microsoft.com/office/spreadsheetml/2009/9/main" objectType="CheckBox" fmlaLink="$I$58" lockText="1"/>
</file>

<file path=xl/ctrlProps/ctrlProp71.xml><?xml version="1.0" encoding="utf-8"?>
<formControlPr xmlns="http://schemas.microsoft.com/office/spreadsheetml/2009/9/main" objectType="CheckBox" fmlaLink="$I$57" lockText="1"/>
</file>

<file path=xl/ctrlProps/ctrlProp72.xml><?xml version="1.0" encoding="utf-8"?>
<formControlPr xmlns="http://schemas.microsoft.com/office/spreadsheetml/2009/9/main" objectType="CheckBox" fmlaLink="$I$53" lockText="1"/>
</file>

<file path=xl/ctrlProps/ctrlProp73.xml><?xml version="1.0" encoding="utf-8"?>
<formControlPr xmlns="http://schemas.microsoft.com/office/spreadsheetml/2009/9/main" objectType="CheckBox" fmlaLink="$I$51" lockText="1"/>
</file>

<file path=xl/ctrlProps/ctrlProp74.xml><?xml version="1.0" encoding="utf-8"?>
<formControlPr xmlns="http://schemas.microsoft.com/office/spreadsheetml/2009/9/main" objectType="CheckBox" fmlaLink="$I$49" lockText="1"/>
</file>

<file path=xl/ctrlProps/ctrlProp75.xml><?xml version="1.0" encoding="utf-8"?>
<formControlPr xmlns="http://schemas.microsoft.com/office/spreadsheetml/2009/9/main" objectType="CheckBox" fmlaLink="$I$48" lockText="1"/>
</file>

<file path=xl/ctrlProps/ctrlProp76.xml><?xml version="1.0" encoding="utf-8"?>
<formControlPr xmlns="http://schemas.microsoft.com/office/spreadsheetml/2009/9/main" objectType="CheckBox" fmlaLink="$I$68" lockText="1"/>
</file>

<file path=xl/ctrlProps/ctrlProp77.xml><?xml version="1.0" encoding="utf-8"?>
<formControlPr xmlns="http://schemas.microsoft.com/office/spreadsheetml/2009/9/main" objectType="CheckBox" fmlaLink="$I$69" lockText="1"/>
</file>

<file path=xl/ctrlProps/ctrlProp78.xml><?xml version="1.0" encoding="utf-8"?>
<formControlPr xmlns="http://schemas.microsoft.com/office/spreadsheetml/2009/9/main" objectType="CheckBox" fmlaLink="$I$70" lockText="1"/>
</file>

<file path=xl/ctrlProps/ctrlProp79.xml><?xml version="1.0" encoding="utf-8"?>
<formControlPr xmlns="http://schemas.microsoft.com/office/spreadsheetml/2009/9/main" objectType="CheckBox" fmlaLink="$I$72" lockText="1"/>
</file>

<file path=xl/ctrlProps/ctrlProp8.xml><?xml version="1.0" encoding="utf-8"?>
<formControlPr xmlns="http://schemas.microsoft.com/office/spreadsheetml/2009/9/main" objectType="CheckBox" fmlaLink="$I$55" lockText="1"/>
</file>

<file path=xl/ctrlProps/ctrlProp80.xml><?xml version="1.0" encoding="utf-8"?>
<formControlPr xmlns="http://schemas.microsoft.com/office/spreadsheetml/2009/9/main" objectType="CheckBox" fmlaLink="$I$71" lockText="1"/>
</file>

<file path=xl/ctrlProps/ctrlProp81.xml><?xml version="1.0" encoding="utf-8"?>
<formControlPr xmlns="http://schemas.microsoft.com/office/spreadsheetml/2009/9/main" objectType="CheckBox" fmlaLink="$I$74" lockText="1"/>
</file>

<file path=xl/ctrlProps/ctrlProp82.xml><?xml version="1.0" encoding="utf-8"?>
<formControlPr xmlns="http://schemas.microsoft.com/office/spreadsheetml/2009/9/main" objectType="CheckBox" fmlaLink="$I$75" lockText="1"/>
</file>

<file path=xl/ctrlProps/ctrlProp83.xml><?xml version="1.0" encoding="utf-8"?>
<formControlPr xmlns="http://schemas.microsoft.com/office/spreadsheetml/2009/9/main" objectType="CheckBox" fmlaLink="$I$73" lockText="1"/>
</file>

<file path=xl/ctrlProps/ctrlProp84.xml><?xml version="1.0" encoding="utf-8"?>
<formControlPr xmlns="http://schemas.microsoft.com/office/spreadsheetml/2009/9/main" objectType="CheckBox" fmlaLink="$I$76" lockText="1"/>
</file>

<file path=xl/ctrlProps/ctrlProp85.xml><?xml version="1.0" encoding="utf-8"?>
<formControlPr xmlns="http://schemas.microsoft.com/office/spreadsheetml/2009/9/main" objectType="CheckBox" fmlaLink="$I$77" lockText="1"/>
</file>

<file path=xl/ctrlProps/ctrlProp86.xml><?xml version="1.0" encoding="utf-8"?>
<formControlPr xmlns="http://schemas.microsoft.com/office/spreadsheetml/2009/9/main" objectType="CheckBox" checked="Checked" fmlaLink="$I$83" lockText="1"/>
</file>

<file path=xl/ctrlProps/ctrlProp87.xml><?xml version="1.0" encoding="utf-8"?>
<formControlPr xmlns="http://schemas.microsoft.com/office/spreadsheetml/2009/9/main" objectType="CheckBox" fmlaLink="$I$50" lockText="1"/>
</file>

<file path=xl/ctrlProps/ctrlProp88.xml><?xml version="1.0" encoding="utf-8"?>
<formControlPr xmlns="http://schemas.microsoft.com/office/spreadsheetml/2009/9/main" objectType="CheckBox" fmlaLink="$I$52" lockText="1"/>
</file>

<file path=xl/ctrlProps/ctrlProp89.xml><?xml version="1.0" encoding="utf-8"?>
<formControlPr xmlns="http://schemas.microsoft.com/office/spreadsheetml/2009/9/main" objectType="CheckBox" fmlaLink="I18" lockText="1"/>
</file>

<file path=xl/ctrlProps/ctrlProp9.xml><?xml version="1.0" encoding="utf-8"?>
<formControlPr xmlns="http://schemas.microsoft.com/office/spreadsheetml/2009/9/main" objectType="CheckBox" checked="Checked" fmlaLink="$I$38" lockText="1"/>
</file>

<file path=xl/ctrlProps/ctrlProp90.xml><?xml version="1.0" encoding="utf-8"?>
<formControlPr xmlns="http://schemas.microsoft.com/office/spreadsheetml/2009/9/main" objectType="CheckBox" fmlaLink="J18" lockText="1"/>
</file>

<file path=xl/ctrlProps/ctrlProp91.xml><?xml version="1.0" encoding="utf-8"?>
<formControlPr xmlns="http://schemas.microsoft.com/office/spreadsheetml/2009/9/main" objectType="CheckBox" fmlaLink="I20" lockText="1"/>
</file>

<file path=xl/ctrlProps/ctrlProp92.xml><?xml version="1.0" encoding="utf-8"?>
<formControlPr xmlns="http://schemas.microsoft.com/office/spreadsheetml/2009/9/main" objectType="CheckBox" fmlaLink="I23" lockText="1"/>
</file>

<file path=xl/ctrlProps/ctrlProp93.xml><?xml version="1.0" encoding="utf-8"?>
<formControlPr xmlns="http://schemas.microsoft.com/office/spreadsheetml/2009/9/main" objectType="CheckBox" fmlaLink="I21" lockText="1"/>
</file>

<file path=xl/ctrlProps/ctrlProp94.xml><?xml version="1.0" encoding="utf-8"?>
<formControlPr xmlns="http://schemas.microsoft.com/office/spreadsheetml/2009/9/main" objectType="CheckBox" fmlaLink="I22" lockText="1"/>
</file>

<file path=xl/ctrlProps/ctrlProp95.xml><?xml version="1.0" encoding="utf-8"?>
<formControlPr xmlns="http://schemas.microsoft.com/office/spreadsheetml/2009/9/main" objectType="CheckBox" fmlaLink="I15" lockText="1"/>
</file>

<file path=xl/ctrlProps/ctrlProp96.xml><?xml version="1.0" encoding="utf-8"?>
<formControlPr xmlns="http://schemas.microsoft.com/office/spreadsheetml/2009/9/main" objectType="CheckBox" fmlaLink="J15" lockText="1"/>
</file>

<file path=xl/ctrlProps/ctrlProp97.xml><?xml version="1.0" encoding="utf-8"?>
<formControlPr xmlns="http://schemas.microsoft.com/office/spreadsheetml/2009/9/main" objectType="CheckBox" fmlaLink="J91" lockText="1"/>
</file>

<file path=xl/ctrlProps/ctrlProp98.xml><?xml version="1.0" encoding="utf-8"?>
<formControlPr xmlns="http://schemas.microsoft.com/office/spreadsheetml/2009/9/main" objectType="CheckBox" fmlaLink="J93" lockText="1"/>
</file>

<file path=xl/ctrlProps/ctrlProp99.xml><?xml version="1.0" encoding="utf-8"?>
<formControlPr xmlns="http://schemas.microsoft.com/office/spreadsheetml/2009/9/main" objectType="CheckBox" fmlaLink="J9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35</xdr:row>
          <xdr:rowOff>177800</xdr:rowOff>
        </xdr:from>
        <xdr:to>
          <xdr:col>1</xdr:col>
          <xdr:colOff>330200</xdr:colOff>
          <xdr:row>37</xdr:row>
          <xdr:rowOff>25400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0</xdr:rowOff>
        </xdr:from>
        <xdr:to>
          <xdr:col>1</xdr:col>
          <xdr:colOff>254000</xdr:colOff>
          <xdr:row>39</xdr:row>
          <xdr:rowOff>25400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40</xdr:row>
          <xdr:rowOff>152400</xdr:rowOff>
        </xdr:from>
        <xdr:to>
          <xdr:col>2</xdr:col>
          <xdr:colOff>25400</xdr:colOff>
          <xdr:row>42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39</xdr:row>
          <xdr:rowOff>177800</xdr:rowOff>
        </xdr:from>
        <xdr:to>
          <xdr:col>1</xdr:col>
          <xdr:colOff>266700</xdr:colOff>
          <xdr:row>41</xdr:row>
          <xdr:rowOff>12700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152400</xdr:rowOff>
        </xdr:from>
        <xdr:to>
          <xdr:col>2</xdr:col>
          <xdr:colOff>25400</xdr:colOff>
          <xdr:row>40</xdr:row>
          <xdr:rowOff>50800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34</xdr:row>
          <xdr:rowOff>177800</xdr:rowOff>
        </xdr:from>
        <xdr:to>
          <xdr:col>1</xdr:col>
          <xdr:colOff>304800</xdr:colOff>
          <xdr:row>36</xdr:row>
          <xdr:rowOff>25400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55</xdr:row>
          <xdr:rowOff>12700</xdr:rowOff>
        </xdr:from>
        <xdr:to>
          <xdr:col>1</xdr:col>
          <xdr:colOff>254000</xdr:colOff>
          <xdr:row>56</xdr:row>
          <xdr:rowOff>12700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54</xdr:row>
          <xdr:rowOff>12700</xdr:rowOff>
        </xdr:from>
        <xdr:to>
          <xdr:col>1</xdr:col>
          <xdr:colOff>254000</xdr:colOff>
          <xdr:row>55</xdr:row>
          <xdr:rowOff>25400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37</xdr:row>
          <xdr:rowOff>0</xdr:rowOff>
        </xdr:from>
        <xdr:to>
          <xdr:col>1</xdr:col>
          <xdr:colOff>241300</xdr:colOff>
          <xdr:row>38</xdr:row>
          <xdr:rowOff>25400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177800</xdr:rowOff>
        </xdr:from>
        <xdr:to>
          <xdr:col>1</xdr:col>
          <xdr:colOff>241300</xdr:colOff>
          <xdr:row>53</xdr:row>
          <xdr:rowOff>177800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61</xdr:row>
          <xdr:rowOff>0</xdr:rowOff>
        </xdr:from>
        <xdr:to>
          <xdr:col>1</xdr:col>
          <xdr:colOff>241300</xdr:colOff>
          <xdr:row>62</xdr:row>
          <xdr:rowOff>12700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60</xdr:row>
          <xdr:rowOff>12700</xdr:rowOff>
        </xdr:from>
        <xdr:to>
          <xdr:col>1</xdr:col>
          <xdr:colOff>254000</xdr:colOff>
          <xdr:row>61</xdr:row>
          <xdr:rowOff>25400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58</xdr:row>
          <xdr:rowOff>177800</xdr:rowOff>
        </xdr:from>
        <xdr:to>
          <xdr:col>1</xdr:col>
          <xdr:colOff>241300</xdr:colOff>
          <xdr:row>60</xdr:row>
          <xdr:rowOff>12700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57</xdr:row>
          <xdr:rowOff>177800</xdr:rowOff>
        </xdr:from>
        <xdr:to>
          <xdr:col>1</xdr:col>
          <xdr:colOff>241300</xdr:colOff>
          <xdr:row>59</xdr:row>
          <xdr:rowOff>12700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57</xdr:row>
          <xdr:rowOff>0</xdr:rowOff>
        </xdr:from>
        <xdr:to>
          <xdr:col>1</xdr:col>
          <xdr:colOff>304800</xdr:colOff>
          <xdr:row>58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56</xdr:row>
          <xdr:rowOff>0</xdr:rowOff>
        </xdr:from>
        <xdr:to>
          <xdr:col>1</xdr:col>
          <xdr:colOff>254000</xdr:colOff>
          <xdr:row>57</xdr:row>
          <xdr:rowOff>12700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0</xdr:rowOff>
        </xdr:from>
        <xdr:to>
          <xdr:col>1</xdr:col>
          <xdr:colOff>330200</xdr:colOff>
          <xdr:row>52</xdr:row>
          <xdr:rowOff>177800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50</xdr:row>
          <xdr:rowOff>12700</xdr:rowOff>
        </xdr:from>
        <xdr:to>
          <xdr:col>1</xdr:col>
          <xdr:colOff>317500</xdr:colOff>
          <xdr:row>51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47</xdr:row>
          <xdr:rowOff>177800</xdr:rowOff>
        </xdr:from>
        <xdr:to>
          <xdr:col>1</xdr:col>
          <xdr:colOff>330200</xdr:colOff>
          <xdr:row>49</xdr:row>
          <xdr:rowOff>12700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46</xdr:row>
          <xdr:rowOff>177800</xdr:rowOff>
        </xdr:from>
        <xdr:to>
          <xdr:col>1</xdr:col>
          <xdr:colOff>355600</xdr:colOff>
          <xdr:row>47</xdr:row>
          <xdr:rowOff>177800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12700</xdr:rowOff>
        </xdr:from>
        <xdr:to>
          <xdr:col>1</xdr:col>
          <xdr:colOff>330200</xdr:colOff>
          <xdr:row>68</xdr:row>
          <xdr:rowOff>25400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317500</xdr:colOff>
          <xdr:row>69</xdr:row>
          <xdr:rowOff>12700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317500</xdr:colOff>
          <xdr:row>70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177800</xdr:rowOff>
        </xdr:from>
        <xdr:to>
          <xdr:col>1</xdr:col>
          <xdr:colOff>330200</xdr:colOff>
          <xdr:row>72</xdr:row>
          <xdr:rowOff>12700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317500</xdr:colOff>
          <xdr:row>71</xdr:row>
          <xdr:rowOff>12700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177800</xdr:rowOff>
        </xdr:from>
        <xdr:to>
          <xdr:col>1</xdr:col>
          <xdr:colOff>330200</xdr:colOff>
          <xdr:row>74</xdr:row>
          <xdr:rowOff>12700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177800</xdr:rowOff>
        </xdr:from>
        <xdr:to>
          <xdr:col>1</xdr:col>
          <xdr:colOff>317500</xdr:colOff>
          <xdr:row>75</xdr:row>
          <xdr:rowOff>12700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330200</xdr:colOff>
          <xdr:row>73</xdr:row>
          <xdr:rowOff>12700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177800</xdr:rowOff>
        </xdr:from>
        <xdr:to>
          <xdr:col>1</xdr:col>
          <xdr:colOff>317500</xdr:colOff>
          <xdr:row>76</xdr:row>
          <xdr:rowOff>25400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177800</xdr:rowOff>
        </xdr:from>
        <xdr:to>
          <xdr:col>1</xdr:col>
          <xdr:colOff>330200</xdr:colOff>
          <xdr:row>77</xdr:row>
          <xdr:rowOff>12700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152400</xdr:colOff>
      <xdr:row>1</xdr:row>
      <xdr:rowOff>38686</xdr:rowOff>
    </xdr:from>
    <xdr:ext cx="1249680" cy="76903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29186"/>
          <a:ext cx="1249680" cy="76903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82</xdr:row>
          <xdr:rowOff>12700</xdr:rowOff>
        </xdr:from>
        <xdr:to>
          <xdr:col>1</xdr:col>
          <xdr:colOff>254000</xdr:colOff>
          <xdr:row>83</xdr:row>
          <xdr:rowOff>25400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82</xdr:row>
          <xdr:rowOff>12700</xdr:rowOff>
        </xdr:from>
        <xdr:to>
          <xdr:col>1</xdr:col>
          <xdr:colOff>254000</xdr:colOff>
          <xdr:row>83</xdr:row>
          <xdr:rowOff>25400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48</xdr:row>
          <xdr:rowOff>177800</xdr:rowOff>
        </xdr:from>
        <xdr:to>
          <xdr:col>1</xdr:col>
          <xdr:colOff>330200</xdr:colOff>
          <xdr:row>50</xdr:row>
          <xdr:rowOff>12700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51</xdr:row>
          <xdr:rowOff>12700</xdr:rowOff>
        </xdr:from>
        <xdr:to>
          <xdr:col>1</xdr:col>
          <xdr:colOff>317500</xdr:colOff>
          <xdr:row>52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16</xdr:row>
          <xdr:rowOff>152400</xdr:rowOff>
        </xdr:from>
        <xdr:to>
          <xdr:col>4</xdr:col>
          <xdr:colOff>304800</xdr:colOff>
          <xdr:row>18</xdr:row>
          <xdr:rowOff>25400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673100</xdr:colOff>
          <xdr:row>16</xdr:row>
          <xdr:rowOff>152400</xdr:rowOff>
        </xdr:from>
        <xdr:to>
          <xdr:col>4</xdr:col>
          <xdr:colOff>952500</xdr:colOff>
          <xdr:row>18</xdr:row>
          <xdr:rowOff>25400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18</xdr:row>
          <xdr:rowOff>152400</xdr:rowOff>
        </xdr:from>
        <xdr:to>
          <xdr:col>4</xdr:col>
          <xdr:colOff>304800</xdr:colOff>
          <xdr:row>20</xdr:row>
          <xdr:rowOff>25400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20</xdr:row>
          <xdr:rowOff>152400</xdr:rowOff>
        </xdr:from>
        <xdr:to>
          <xdr:col>4</xdr:col>
          <xdr:colOff>304800</xdr:colOff>
          <xdr:row>22</xdr:row>
          <xdr:rowOff>25400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152400</xdr:rowOff>
        </xdr:from>
        <xdr:to>
          <xdr:col>4</xdr:col>
          <xdr:colOff>304800</xdr:colOff>
          <xdr:row>23</xdr:row>
          <xdr:rowOff>25400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19</xdr:row>
          <xdr:rowOff>152400</xdr:rowOff>
        </xdr:from>
        <xdr:to>
          <xdr:col>4</xdr:col>
          <xdr:colOff>304800</xdr:colOff>
          <xdr:row>21</xdr:row>
          <xdr:rowOff>25400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20</xdr:row>
          <xdr:rowOff>152400</xdr:rowOff>
        </xdr:from>
        <xdr:to>
          <xdr:col>4</xdr:col>
          <xdr:colOff>304800</xdr:colOff>
          <xdr:row>22</xdr:row>
          <xdr:rowOff>25400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152400</xdr:rowOff>
        </xdr:from>
        <xdr:to>
          <xdr:col>4</xdr:col>
          <xdr:colOff>304800</xdr:colOff>
          <xdr:row>23</xdr:row>
          <xdr:rowOff>25400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152400</xdr:rowOff>
        </xdr:from>
        <xdr:to>
          <xdr:col>4</xdr:col>
          <xdr:colOff>304800</xdr:colOff>
          <xdr:row>23</xdr:row>
          <xdr:rowOff>25400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13</xdr:row>
          <xdr:rowOff>152400</xdr:rowOff>
        </xdr:from>
        <xdr:to>
          <xdr:col>4</xdr:col>
          <xdr:colOff>304800</xdr:colOff>
          <xdr:row>15</xdr:row>
          <xdr:rowOff>25400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1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673100</xdr:colOff>
          <xdr:row>13</xdr:row>
          <xdr:rowOff>152400</xdr:rowOff>
        </xdr:from>
        <xdr:to>
          <xdr:col>4</xdr:col>
          <xdr:colOff>952500</xdr:colOff>
          <xdr:row>15</xdr:row>
          <xdr:rowOff>25400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91</xdr:row>
          <xdr:rowOff>177800</xdr:rowOff>
        </xdr:from>
        <xdr:to>
          <xdr:col>1</xdr:col>
          <xdr:colOff>254000</xdr:colOff>
          <xdr:row>93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1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94</xdr:row>
          <xdr:rowOff>0</xdr:rowOff>
        </xdr:from>
        <xdr:to>
          <xdr:col>1</xdr:col>
          <xdr:colOff>254000</xdr:colOff>
          <xdr:row>95</xdr:row>
          <xdr:rowOff>12700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1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92</xdr:row>
          <xdr:rowOff>177800</xdr:rowOff>
        </xdr:from>
        <xdr:to>
          <xdr:col>1</xdr:col>
          <xdr:colOff>254000</xdr:colOff>
          <xdr:row>94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1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90</xdr:row>
          <xdr:rowOff>177800</xdr:rowOff>
        </xdr:from>
        <xdr:to>
          <xdr:col>1</xdr:col>
          <xdr:colOff>254000</xdr:colOff>
          <xdr:row>92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1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89</xdr:row>
          <xdr:rowOff>177800</xdr:rowOff>
        </xdr:from>
        <xdr:to>
          <xdr:col>1</xdr:col>
          <xdr:colOff>254000</xdr:colOff>
          <xdr:row>91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1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110</xdr:row>
          <xdr:rowOff>177800</xdr:rowOff>
        </xdr:from>
        <xdr:to>
          <xdr:col>1</xdr:col>
          <xdr:colOff>254000</xdr:colOff>
          <xdr:row>112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1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113</xdr:row>
          <xdr:rowOff>0</xdr:rowOff>
        </xdr:from>
        <xdr:to>
          <xdr:col>1</xdr:col>
          <xdr:colOff>254000</xdr:colOff>
          <xdr:row>114</xdr:row>
          <xdr:rowOff>12700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1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111</xdr:row>
          <xdr:rowOff>177800</xdr:rowOff>
        </xdr:from>
        <xdr:to>
          <xdr:col>1</xdr:col>
          <xdr:colOff>254000</xdr:colOff>
          <xdr:row>113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1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109</xdr:row>
          <xdr:rowOff>177800</xdr:rowOff>
        </xdr:from>
        <xdr:to>
          <xdr:col>1</xdr:col>
          <xdr:colOff>254000</xdr:colOff>
          <xdr:row>111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1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109</xdr:row>
          <xdr:rowOff>0</xdr:rowOff>
        </xdr:from>
        <xdr:to>
          <xdr:col>1</xdr:col>
          <xdr:colOff>254000</xdr:colOff>
          <xdr:row>110</xdr:row>
          <xdr:rowOff>12700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1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35</xdr:row>
          <xdr:rowOff>177800</xdr:rowOff>
        </xdr:from>
        <xdr:to>
          <xdr:col>1</xdr:col>
          <xdr:colOff>330200</xdr:colOff>
          <xdr:row>37</xdr:row>
          <xdr:rowOff>25400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0</xdr:rowOff>
        </xdr:from>
        <xdr:to>
          <xdr:col>1</xdr:col>
          <xdr:colOff>254000</xdr:colOff>
          <xdr:row>39</xdr:row>
          <xdr:rowOff>25400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40</xdr:row>
          <xdr:rowOff>152400</xdr:rowOff>
        </xdr:from>
        <xdr:to>
          <xdr:col>2</xdr:col>
          <xdr:colOff>25400</xdr:colOff>
          <xdr:row>42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39</xdr:row>
          <xdr:rowOff>177800</xdr:rowOff>
        </xdr:from>
        <xdr:to>
          <xdr:col>1</xdr:col>
          <xdr:colOff>266700</xdr:colOff>
          <xdr:row>41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152400</xdr:rowOff>
        </xdr:from>
        <xdr:to>
          <xdr:col>2</xdr:col>
          <xdr:colOff>25400</xdr:colOff>
          <xdr:row>40</xdr:row>
          <xdr:rowOff>50800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34</xdr:row>
          <xdr:rowOff>177800</xdr:rowOff>
        </xdr:from>
        <xdr:to>
          <xdr:col>1</xdr:col>
          <xdr:colOff>304800</xdr:colOff>
          <xdr:row>36</xdr:row>
          <xdr:rowOff>25400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55</xdr:row>
          <xdr:rowOff>12700</xdr:rowOff>
        </xdr:from>
        <xdr:to>
          <xdr:col>1</xdr:col>
          <xdr:colOff>254000</xdr:colOff>
          <xdr:row>56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54</xdr:row>
          <xdr:rowOff>12700</xdr:rowOff>
        </xdr:from>
        <xdr:to>
          <xdr:col>1</xdr:col>
          <xdr:colOff>254000</xdr:colOff>
          <xdr:row>55</xdr:row>
          <xdr:rowOff>25400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37</xdr:row>
          <xdr:rowOff>0</xdr:rowOff>
        </xdr:from>
        <xdr:to>
          <xdr:col>1</xdr:col>
          <xdr:colOff>241300</xdr:colOff>
          <xdr:row>38</xdr:row>
          <xdr:rowOff>25400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177800</xdr:rowOff>
        </xdr:from>
        <xdr:to>
          <xdr:col>1</xdr:col>
          <xdr:colOff>241300</xdr:colOff>
          <xdr:row>53</xdr:row>
          <xdr:rowOff>177800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61</xdr:row>
          <xdr:rowOff>0</xdr:rowOff>
        </xdr:from>
        <xdr:to>
          <xdr:col>1</xdr:col>
          <xdr:colOff>241300</xdr:colOff>
          <xdr:row>62</xdr:row>
          <xdr:rowOff>12700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60</xdr:row>
          <xdr:rowOff>12700</xdr:rowOff>
        </xdr:from>
        <xdr:to>
          <xdr:col>1</xdr:col>
          <xdr:colOff>254000</xdr:colOff>
          <xdr:row>61</xdr:row>
          <xdr:rowOff>25400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58</xdr:row>
          <xdr:rowOff>177800</xdr:rowOff>
        </xdr:from>
        <xdr:to>
          <xdr:col>1</xdr:col>
          <xdr:colOff>241300</xdr:colOff>
          <xdr:row>60</xdr:row>
          <xdr:rowOff>12700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57</xdr:row>
          <xdr:rowOff>177800</xdr:rowOff>
        </xdr:from>
        <xdr:to>
          <xdr:col>1</xdr:col>
          <xdr:colOff>241300</xdr:colOff>
          <xdr:row>59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57</xdr:row>
          <xdr:rowOff>0</xdr:rowOff>
        </xdr:from>
        <xdr:to>
          <xdr:col>1</xdr:col>
          <xdr:colOff>304800</xdr:colOff>
          <xdr:row>58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56</xdr:row>
          <xdr:rowOff>0</xdr:rowOff>
        </xdr:from>
        <xdr:to>
          <xdr:col>1</xdr:col>
          <xdr:colOff>254000</xdr:colOff>
          <xdr:row>57</xdr:row>
          <xdr:rowOff>12700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0</xdr:rowOff>
        </xdr:from>
        <xdr:to>
          <xdr:col>1</xdr:col>
          <xdr:colOff>330200</xdr:colOff>
          <xdr:row>52</xdr:row>
          <xdr:rowOff>177800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50</xdr:row>
          <xdr:rowOff>12700</xdr:rowOff>
        </xdr:from>
        <xdr:to>
          <xdr:col>1</xdr:col>
          <xdr:colOff>317500</xdr:colOff>
          <xdr:row>51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47</xdr:row>
          <xdr:rowOff>177800</xdr:rowOff>
        </xdr:from>
        <xdr:to>
          <xdr:col>1</xdr:col>
          <xdr:colOff>330200</xdr:colOff>
          <xdr:row>49</xdr:row>
          <xdr:rowOff>12700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46</xdr:row>
          <xdr:rowOff>177800</xdr:rowOff>
        </xdr:from>
        <xdr:to>
          <xdr:col>1</xdr:col>
          <xdr:colOff>355600</xdr:colOff>
          <xdr:row>47</xdr:row>
          <xdr:rowOff>177800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12700</xdr:rowOff>
        </xdr:from>
        <xdr:to>
          <xdr:col>1</xdr:col>
          <xdr:colOff>330200</xdr:colOff>
          <xdr:row>68</xdr:row>
          <xdr:rowOff>25400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317500</xdr:colOff>
          <xdr:row>69</xdr:row>
          <xdr:rowOff>12700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317500</xdr:colOff>
          <xdr:row>70</xdr:row>
          <xdr:rowOff>12700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177800</xdr:rowOff>
        </xdr:from>
        <xdr:to>
          <xdr:col>1</xdr:col>
          <xdr:colOff>330200</xdr:colOff>
          <xdr:row>72</xdr:row>
          <xdr:rowOff>12700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12700</xdr:rowOff>
        </xdr:from>
        <xdr:to>
          <xdr:col>1</xdr:col>
          <xdr:colOff>317500</xdr:colOff>
          <xdr:row>71</xdr:row>
          <xdr:rowOff>25400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177800</xdr:rowOff>
        </xdr:from>
        <xdr:to>
          <xdr:col>1</xdr:col>
          <xdr:colOff>330200</xdr:colOff>
          <xdr:row>74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177800</xdr:rowOff>
        </xdr:from>
        <xdr:to>
          <xdr:col>1</xdr:col>
          <xdr:colOff>317500</xdr:colOff>
          <xdr:row>75</xdr:row>
          <xdr:rowOff>12700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330200</xdr:colOff>
          <xdr:row>73</xdr:row>
          <xdr:rowOff>12700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177800</xdr:rowOff>
        </xdr:from>
        <xdr:to>
          <xdr:col>1</xdr:col>
          <xdr:colOff>317500</xdr:colOff>
          <xdr:row>76</xdr:row>
          <xdr:rowOff>25400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177800</xdr:rowOff>
        </xdr:from>
        <xdr:to>
          <xdr:col>1</xdr:col>
          <xdr:colOff>330200</xdr:colOff>
          <xdr:row>77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152400</xdr:colOff>
      <xdr:row>1</xdr:row>
      <xdr:rowOff>38686</xdr:rowOff>
    </xdr:from>
    <xdr:ext cx="1249680" cy="769034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229186"/>
          <a:ext cx="1249680" cy="76903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81</xdr:row>
          <xdr:rowOff>177800</xdr:rowOff>
        </xdr:from>
        <xdr:to>
          <xdr:col>1</xdr:col>
          <xdr:colOff>254000</xdr:colOff>
          <xdr:row>83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48</xdr:row>
          <xdr:rowOff>177800</xdr:rowOff>
        </xdr:from>
        <xdr:to>
          <xdr:col>1</xdr:col>
          <xdr:colOff>330200</xdr:colOff>
          <xdr:row>50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51</xdr:row>
          <xdr:rowOff>12700</xdr:rowOff>
        </xdr:from>
        <xdr:to>
          <xdr:col>1</xdr:col>
          <xdr:colOff>317500</xdr:colOff>
          <xdr:row>52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16</xdr:row>
          <xdr:rowOff>152400</xdr:rowOff>
        </xdr:from>
        <xdr:to>
          <xdr:col>3</xdr:col>
          <xdr:colOff>304800</xdr:colOff>
          <xdr:row>18</xdr:row>
          <xdr:rowOff>25400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673100</xdr:colOff>
          <xdr:row>16</xdr:row>
          <xdr:rowOff>152400</xdr:rowOff>
        </xdr:from>
        <xdr:to>
          <xdr:col>3</xdr:col>
          <xdr:colOff>952500</xdr:colOff>
          <xdr:row>18</xdr:row>
          <xdr:rowOff>25400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18</xdr:row>
          <xdr:rowOff>152400</xdr:rowOff>
        </xdr:from>
        <xdr:to>
          <xdr:col>3</xdr:col>
          <xdr:colOff>304800</xdr:colOff>
          <xdr:row>20</xdr:row>
          <xdr:rowOff>25400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21</xdr:row>
          <xdr:rowOff>165100</xdr:rowOff>
        </xdr:from>
        <xdr:to>
          <xdr:col>3</xdr:col>
          <xdr:colOff>304800</xdr:colOff>
          <xdr:row>23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19</xdr:row>
          <xdr:rowOff>152400</xdr:rowOff>
        </xdr:from>
        <xdr:to>
          <xdr:col>3</xdr:col>
          <xdr:colOff>304800</xdr:colOff>
          <xdr:row>21</xdr:row>
          <xdr:rowOff>25400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20</xdr:row>
          <xdr:rowOff>152400</xdr:rowOff>
        </xdr:from>
        <xdr:to>
          <xdr:col>3</xdr:col>
          <xdr:colOff>304800</xdr:colOff>
          <xdr:row>22</xdr:row>
          <xdr:rowOff>25400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13</xdr:row>
          <xdr:rowOff>152400</xdr:rowOff>
        </xdr:from>
        <xdr:to>
          <xdr:col>3</xdr:col>
          <xdr:colOff>304800</xdr:colOff>
          <xdr:row>15</xdr:row>
          <xdr:rowOff>25400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673100</xdr:colOff>
          <xdr:row>13</xdr:row>
          <xdr:rowOff>152400</xdr:rowOff>
        </xdr:from>
        <xdr:to>
          <xdr:col>3</xdr:col>
          <xdr:colOff>952500</xdr:colOff>
          <xdr:row>15</xdr:row>
          <xdr:rowOff>25400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89</xdr:row>
          <xdr:rowOff>177800</xdr:rowOff>
        </xdr:from>
        <xdr:to>
          <xdr:col>1</xdr:col>
          <xdr:colOff>254000</xdr:colOff>
          <xdr:row>91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91</xdr:row>
          <xdr:rowOff>177800</xdr:rowOff>
        </xdr:from>
        <xdr:to>
          <xdr:col>1</xdr:col>
          <xdr:colOff>254000</xdr:colOff>
          <xdr:row>93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94</xdr:row>
          <xdr:rowOff>0</xdr:rowOff>
        </xdr:from>
        <xdr:to>
          <xdr:col>1</xdr:col>
          <xdr:colOff>254000</xdr:colOff>
          <xdr:row>95</xdr:row>
          <xdr:rowOff>12700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92</xdr:row>
          <xdr:rowOff>177800</xdr:rowOff>
        </xdr:from>
        <xdr:to>
          <xdr:col>1</xdr:col>
          <xdr:colOff>254000</xdr:colOff>
          <xdr:row>94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90</xdr:row>
          <xdr:rowOff>177800</xdr:rowOff>
        </xdr:from>
        <xdr:to>
          <xdr:col>1</xdr:col>
          <xdr:colOff>254000</xdr:colOff>
          <xdr:row>92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110</xdr:row>
          <xdr:rowOff>177800</xdr:rowOff>
        </xdr:from>
        <xdr:to>
          <xdr:col>1</xdr:col>
          <xdr:colOff>254000</xdr:colOff>
          <xdr:row>112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113</xdr:row>
          <xdr:rowOff>0</xdr:rowOff>
        </xdr:from>
        <xdr:to>
          <xdr:col>1</xdr:col>
          <xdr:colOff>254000</xdr:colOff>
          <xdr:row>114</xdr:row>
          <xdr:rowOff>12700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111</xdr:row>
          <xdr:rowOff>177800</xdr:rowOff>
        </xdr:from>
        <xdr:to>
          <xdr:col>1</xdr:col>
          <xdr:colOff>254000</xdr:colOff>
          <xdr:row>113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109</xdr:row>
          <xdr:rowOff>177800</xdr:rowOff>
        </xdr:from>
        <xdr:to>
          <xdr:col>1</xdr:col>
          <xdr:colOff>254000</xdr:colOff>
          <xdr:row>111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109</xdr:row>
          <xdr:rowOff>0</xdr:rowOff>
        </xdr:from>
        <xdr:to>
          <xdr:col>1</xdr:col>
          <xdr:colOff>254000</xdr:colOff>
          <xdr:row>110</xdr:row>
          <xdr:rowOff>12700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13</xdr:row>
          <xdr:rowOff>152400</xdr:rowOff>
        </xdr:from>
        <xdr:to>
          <xdr:col>3</xdr:col>
          <xdr:colOff>304800</xdr:colOff>
          <xdr:row>15</xdr:row>
          <xdr:rowOff>25400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673100</xdr:colOff>
          <xdr:row>13</xdr:row>
          <xdr:rowOff>152400</xdr:rowOff>
        </xdr:from>
        <xdr:to>
          <xdr:col>3</xdr:col>
          <xdr:colOff>952500</xdr:colOff>
          <xdr:row>15</xdr:row>
          <xdr:rowOff>25400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16</xdr:row>
          <xdr:rowOff>152400</xdr:rowOff>
        </xdr:from>
        <xdr:to>
          <xdr:col>3</xdr:col>
          <xdr:colOff>304800</xdr:colOff>
          <xdr:row>18</xdr:row>
          <xdr:rowOff>25400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673100</xdr:colOff>
          <xdr:row>16</xdr:row>
          <xdr:rowOff>152400</xdr:rowOff>
        </xdr:from>
        <xdr:to>
          <xdr:col>3</xdr:col>
          <xdr:colOff>952500</xdr:colOff>
          <xdr:row>18</xdr:row>
          <xdr:rowOff>25400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OSA-CITG@tudelft.nl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7.xml"/><Relationship Id="rId29" Type="http://schemas.openxmlformats.org/officeDocument/2006/relationships/ctrlProp" Target="../ctrlProps/ctrlProp80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8" Type="http://schemas.openxmlformats.org/officeDocument/2006/relationships/ctrlProp" Target="../ctrlProps/ctrlProp109.xml"/><Relationship Id="rId5" Type="http://schemas.openxmlformats.org/officeDocument/2006/relationships/ctrlProp" Target="../ctrlProps/ctrlProp56.xml"/><Relationship Id="rId19" Type="http://schemas.openxmlformats.org/officeDocument/2006/relationships/ctrlProp" Target="../ctrlProps/ctrlProp7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59" Type="http://schemas.openxmlformats.org/officeDocument/2006/relationships/ctrlProp" Target="../ctrlProps/ctrlProp110.xml"/><Relationship Id="rId20" Type="http://schemas.openxmlformats.org/officeDocument/2006/relationships/ctrlProp" Target="../ctrlProps/ctrlProp71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hyperlink" Target="mailto:OSA-CITG@tudelft.nl" TargetMode="External"/><Relationship Id="rId6" Type="http://schemas.openxmlformats.org/officeDocument/2006/relationships/ctrlProp" Target="../ctrlProps/ctrlProp57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10" Type="http://schemas.openxmlformats.org/officeDocument/2006/relationships/ctrlProp" Target="../ctrlProps/ctrlProp61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udelft.nl/citg/over-de-faculteit/afdelingen/geoscience-remote-sensing/education/track-geoscience-and-remote-sensing/programme/personal-program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A23" sqref="A23"/>
    </sheetView>
  </sheetViews>
  <sheetFormatPr baseColWidth="10" defaultRowHeight="15"/>
  <cols>
    <col min="1" max="1" width="70" customWidth="1"/>
  </cols>
  <sheetData>
    <row r="1" spans="1:2" ht="16" customHeight="1">
      <c r="A1" s="41" t="s">
        <v>77</v>
      </c>
    </row>
    <row r="2" spans="1:2">
      <c r="A2" t="s">
        <v>78</v>
      </c>
    </row>
    <row r="3" spans="1:2">
      <c r="A3" t="s">
        <v>79</v>
      </c>
    </row>
    <row r="5" spans="1:2">
      <c r="A5" s="65" t="s">
        <v>80</v>
      </c>
      <c r="B5" s="26" t="s">
        <v>81</v>
      </c>
    </row>
  </sheetData>
  <hyperlinks>
    <hyperlink ref="B5" location="Regulations!A1" display="Regulations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5"/>
  <sheetViews>
    <sheetView topLeftCell="A42" workbookViewId="0">
      <selection activeCell="D48" sqref="D48:F48"/>
    </sheetView>
  </sheetViews>
  <sheetFormatPr baseColWidth="10" defaultColWidth="9.1640625" defaultRowHeight="15"/>
  <cols>
    <col min="1" max="1" width="1.1640625" style="51" customWidth="1"/>
    <col min="2" max="2" width="5.1640625" style="51" customWidth="1"/>
    <col min="3" max="3" width="17.6640625" style="51" customWidth="1"/>
    <col min="4" max="4" width="15.5" style="51" customWidth="1"/>
    <col min="5" max="5" width="27.6640625" style="51" customWidth="1"/>
    <col min="6" max="6" width="16" style="51" customWidth="1"/>
    <col min="7" max="7" width="10.6640625" style="51" customWidth="1"/>
    <col min="8" max="8" width="15" style="51" customWidth="1"/>
    <col min="9" max="10" width="0" style="51" hidden="1" customWidth="1"/>
    <col min="11" max="16384" width="9.1640625" style="51"/>
  </cols>
  <sheetData>
    <row r="1" spans="1:10">
      <c r="E1" s="69"/>
    </row>
    <row r="2" spans="1:10" ht="18.5" customHeight="1">
      <c r="B2" s="18" t="s">
        <v>72</v>
      </c>
      <c r="D2" s="1"/>
      <c r="E2" s="1"/>
      <c r="F2" s="1"/>
    </row>
    <row r="3" spans="1:10" ht="18.5" customHeight="1">
      <c r="D3" s="1"/>
      <c r="E3" s="1"/>
      <c r="F3" s="1"/>
    </row>
    <row r="4" spans="1:10" ht="18.5" customHeight="1">
      <c r="B4" s="18" t="s">
        <v>71</v>
      </c>
      <c r="D4" s="1"/>
      <c r="E4" s="1"/>
      <c r="F4" s="1"/>
    </row>
    <row r="5" spans="1:10" ht="14.5" customHeight="1">
      <c r="A5" s="61"/>
      <c r="B5" s="61"/>
      <c r="C5" s="61"/>
      <c r="D5" s="7"/>
      <c r="E5" s="7"/>
      <c r="F5" s="7"/>
      <c r="G5" s="61"/>
      <c r="H5" s="61"/>
    </row>
    <row r="6" spans="1:10" ht="14.5" customHeight="1">
      <c r="C6" s="108"/>
      <c r="D6" s="108"/>
      <c r="E6" s="108"/>
      <c r="F6" s="108"/>
      <c r="G6" s="108"/>
      <c r="H6" s="108"/>
    </row>
    <row r="7" spans="1:10" ht="14.5" customHeight="1">
      <c r="B7" s="8" t="s">
        <v>5</v>
      </c>
      <c r="C7" s="119" t="s">
        <v>21</v>
      </c>
      <c r="D7" s="119"/>
      <c r="E7" s="119"/>
      <c r="F7" s="119"/>
      <c r="G7" s="119"/>
      <c r="H7" s="119"/>
    </row>
    <row r="8" spans="1:10" ht="14.5" customHeight="1">
      <c r="B8" s="8" t="s">
        <v>5</v>
      </c>
      <c r="C8" s="119" t="s">
        <v>28</v>
      </c>
      <c r="D8" s="119"/>
      <c r="E8" s="119"/>
      <c r="F8" s="26" t="s">
        <v>29</v>
      </c>
    </row>
    <row r="9" spans="1:10" ht="14.5" customHeight="1">
      <c r="B9" s="8" t="s">
        <v>5</v>
      </c>
      <c r="C9" s="119" t="s">
        <v>6</v>
      </c>
      <c r="D9" s="119"/>
      <c r="E9" s="119"/>
      <c r="F9" s="119"/>
      <c r="G9" s="119"/>
      <c r="H9" s="119"/>
    </row>
    <row r="10" spans="1:10" ht="14.5" customHeight="1">
      <c r="C10" s="119"/>
      <c r="D10" s="119"/>
      <c r="E10" s="119"/>
      <c r="F10" s="119"/>
      <c r="G10" s="119"/>
      <c r="H10" s="119"/>
    </row>
    <row r="11" spans="1:10" ht="14.5" customHeight="1">
      <c r="B11" s="114" t="s">
        <v>11</v>
      </c>
      <c r="C11" s="115"/>
      <c r="D11" s="116"/>
      <c r="E11" s="64"/>
      <c r="F11" s="120"/>
      <c r="G11" s="121"/>
    </row>
    <row r="12" spans="1:10" ht="14.5" customHeight="1">
      <c r="B12" s="114" t="s">
        <v>10</v>
      </c>
      <c r="C12" s="115"/>
      <c r="D12" s="116"/>
      <c r="E12" s="136"/>
      <c r="F12" s="137"/>
      <c r="G12" s="138"/>
    </row>
    <row r="13" spans="1:10" ht="14.5" customHeight="1">
      <c r="B13" s="114" t="s">
        <v>9</v>
      </c>
      <c r="C13" s="115"/>
      <c r="D13" s="116"/>
      <c r="E13" s="139" t="s">
        <v>119</v>
      </c>
      <c r="F13" s="140"/>
      <c r="G13" s="141"/>
    </row>
    <row r="14" spans="1:10" ht="14.5" customHeight="1">
      <c r="B14" s="114" t="s">
        <v>8</v>
      </c>
      <c r="C14" s="115"/>
      <c r="D14" s="116"/>
      <c r="E14" s="142"/>
      <c r="F14" s="143"/>
      <c r="G14" s="144"/>
    </row>
    <row r="15" spans="1:10" s="63" customFormat="1" ht="14.5" customHeight="1">
      <c r="B15" s="117" t="s">
        <v>110</v>
      </c>
      <c r="C15" s="118"/>
      <c r="D15" s="161"/>
      <c r="E15" s="70" t="s">
        <v>125</v>
      </c>
      <c r="F15" s="120"/>
      <c r="G15" s="121"/>
      <c r="I15" s="63" t="b">
        <v>0</v>
      </c>
      <c r="J15" s="63" t="b">
        <v>0</v>
      </c>
    </row>
    <row r="16" spans="1:10" s="63" customFormat="1" ht="14.5" customHeight="1">
      <c r="B16" s="114" t="s">
        <v>7</v>
      </c>
      <c r="C16" s="115"/>
      <c r="D16" s="116"/>
      <c r="E16" s="145" t="s">
        <v>30</v>
      </c>
      <c r="F16" s="120"/>
      <c r="G16" s="121"/>
    </row>
    <row r="17" spans="2:10" s="63" customFormat="1" ht="14.5" customHeight="1">
      <c r="B17" s="163" t="s">
        <v>106</v>
      </c>
      <c r="C17" s="164"/>
      <c r="D17" s="165"/>
      <c r="E17" s="70"/>
      <c r="F17" s="143"/>
      <c r="G17" s="144"/>
    </row>
    <row r="18" spans="2:10" s="63" customFormat="1" ht="14.5" customHeight="1">
      <c r="B18" s="163" t="s">
        <v>107</v>
      </c>
      <c r="C18" s="164"/>
      <c r="D18" s="165"/>
      <c r="E18" s="64" t="s">
        <v>125</v>
      </c>
      <c r="F18" s="120"/>
      <c r="G18" s="121"/>
      <c r="I18" s="63" t="b">
        <v>0</v>
      </c>
      <c r="J18" s="63" t="b">
        <v>0</v>
      </c>
    </row>
    <row r="19" spans="2:10" s="63" customFormat="1" ht="14.5" customHeight="1">
      <c r="B19" s="163" t="s">
        <v>108</v>
      </c>
      <c r="C19" s="164"/>
      <c r="D19" s="165"/>
      <c r="E19" s="64"/>
      <c r="F19" s="120"/>
      <c r="G19" s="121"/>
    </row>
    <row r="20" spans="2:10" s="63" customFormat="1" ht="14.5" customHeight="1">
      <c r="B20" s="166" t="s">
        <v>117</v>
      </c>
      <c r="C20" s="167"/>
      <c r="D20" s="168"/>
      <c r="E20" s="64" t="s">
        <v>109</v>
      </c>
      <c r="F20" s="120"/>
      <c r="G20" s="121"/>
      <c r="I20" s="63" t="b">
        <v>0</v>
      </c>
    </row>
    <row r="21" spans="2:10" s="63" customFormat="1" ht="14.5" customHeight="1">
      <c r="B21" s="169"/>
      <c r="C21" s="170"/>
      <c r="D21" s="171"/>
      <c r="E21" s="145" t="s">
        <v>111</v>
      </c>
      <c r="F21" s="120"/>
      <c r="G21" s="121"/>
      <c r="I21" s="63" t="b">
        <v>0</v>
      </c>
    </row>
    <row r="22" spans="2:10" s="63" customFormat="1" ht="14.5" customHeight="1">
      <c r="B22" s="169"/>
      <c r="C22" s="170"/>
      <c r="D22" s="171"/>
      <c r="E22" s="145" t="s">
        <v>112</v>
      </c>
      <c r="F22" s="120"/>
      <c r="G22" s="121"/>
      <c r="I22" s="63" t="b">
        <v>0</v>
      </c>
    </row>
    <row r="23" spans="2:10" ht="14.5" customHeight="1">
      <c r="B23" s="172"/>
      <c r="C23" s="173"/>
      <c r="D23" s="174"/>
      <c r="E23" s="145" t="s">
        <v>113</v>
      </c>
      <c r="F23" s="120"/>
      <c r="G23" s="121"/>
      <c r="I23" s="51" t="b">
        <v>0</v>
      </c>
    </row>
    <row r="24" spans="2:10" ht="14.5" customHeight="1">
      <c r="D24" s="60"/>
      <c r="E24" s="60"/>
      <c r="F24" s="60"/>
    </row>
    <row r="25" spans="2:10" s="66" customFormat="1" ht="27" customHeight="1">
      <c r="B25" s="132" t="s">
        <v>120</v>
      </c>
      <c r="C25" s="132"/>
      <c r="D25" s="132"/>
      <c r="E25" s="132"/>
      <c r="F25" s="132"/>
      <c r="G25" s="132"/>
    </row>
    <row r="26" spans="2:10" ht="14.5" customHeight="1">
      <c r="B26" s="128" t="s">
        <v>24</v>
      </c>
      <c r="C26" s="128"/>
      <c r="D26" s="128"/>
      <c r="E26" s="128"/>
      <c r="F26" s="128"/>
      <c r="G26" s="128"/>
      <c r="H26" s="128"/>
    </row>
    <row r="27" spans="2:10" ht="14.5" customHeight="1">
      <c r="B27" s="129" t="s">
        <v>14</v>
      </c>
      <c r="C27" s="130"/>
      <c r="D27" s="131"/>
      <c r="E27" s="129" t="s">
        <v>13</v>
      </c>
      <c r="F27" s="131"/>
    </row>
    <row r="28" spans="2:10" ht="14.5" customHeight="1">
      <c r="B28" s="133"/>
      <c r="C28" s="134"/>
      <c r="D28" s="135"/>
      <c r="E28" s="126"/>
      <c r="F28" s="127"/>
    </row>
    <row r="29" spans="2:10" ht="14.5" customHeight="1">
      <c r="B29" s="133"/>
      <c r="C29" s="134"/>
      <c r="D29" s="135"/>
      <c r="E29" s="126"/>
      <c r="F29" s="127"/>
    </row>
    <row r="30" spans="2:10" ht="14.5" customHeight="1">
      <c r="B30" s="133"/>
      <c r="C30" s="134"/>
      <c r="D30" s="135"/>
      <c r="E30" s="126"/>
      <c r="F30" s="127"/>
    </row>
    <row r="31" spans="2:10" ht="14.5" customHeight="1">
      <c r="B31" s="122"/>
      <c r="C31" s="102"/>
      <c r="D31" s="123"/>
      <c r="E31" s="124" t="s">
        <v>31</v>
      </c>
      <c r="F31" s="125"/>
    </row>
    <row r="32" spans="2:10" ht="14.5" customHeight="1">
      <c r="B32" s="57" t="s">
        <v>12</v>
      </c>
      <c r="C32" s="21"/>
      <c r="D32" s="21"/>
      <c r="E32" s="149" t="s">
        <v>12</v>
      </c>
      <c r="F32" s="150"/>
    </row>
    <row r="33" spans="2:9" ht="14.5" customHeight="1">
      <c r="B33" s="9"/>
      <c r="C33" s="56"/>
      <c r="D33" s="9"/>
      <c r="E33" s="9"/>
    </row>
    <row r="34" spans="2:9" ht="21">
      <c r="B34" s="19" t="s">
        <v>102</v>
      </c>
      <c r="D34" s="1"/>
      <c r="E34" s="1"/>
      <c r="F34" s="1"/>
    </row>
    <row r="35" spans="2:9">
      <c r="B35" s="13"/>
      <c r="C35" s="2" t="s">
        <v>3</v>
      </c>
      <c r="D35" s="146" t="s">
        <v>0</v>
      </c>
      <c r="E35" s="147"/>
      <c r="F35" s="148"/>
      <c r="G35" s="2" t="s">
        <v>1</v>
      </c>
      <c r="H35" s="2" t="s">
        <v>2</v>
      </c>
    </row>
    <row r="36" spans="2:9">
      <c r="B36" s="13"/>
      <c r="C36" s="51" t="s">
        <v>32</v>
      </c>
      <c r="D36" s="108" t="s">
        <v>52</v>
      </c>
      <c r="E36" s="108"/>
      <c r="F36" s="108"/>
      <c r="G36" s="3">
        <f>IF(I36=TRUE,5,"")</f>
        <v>5</v>
      </c>
      <c r="H36" s="51" t="s">
        <v>35</v>
      </c>
      <c r="I36" s="51" t="b">
        <v>1</v>
      </c>
    </row>
    <row r="37" spans="2:9">
      <c r="B37" s="13"/>
      <c r="C37" s="51" t="s">
        <v>116</v>
      </c>
      <c r="D37" s="108" t="s">
        <v>53</v>
      </c>
      <c r="E37" s="108"/>
      <c r="F37" s="108"/>
      <c r="G37" s="3">
        <f>IF(I37=TRUE,5,"")</f>
        <v>5</v>
      </c>
      <c r="H37" s="51" t="s">
        <v>35</v>
      </c>
      <c r="I37" s="51" t="b">
        <v>1</v>
      </c>
    </row>
    <row r="38" spans="2:9">
      <c r="B38" s="13"/>
      <c r="C38" s="51" t="s">
        <v>234</v>
      </c>
      <c r="D38" s="119" t="s">
        <v>34</v>
      </c>
      <c r="E38" s="119"/>
      <c r="F38" s="119"/>
      <c r="G38" s="3">
        <f>IF(I38=TRUE,5,"")</f>
        <v>5</v>
      </c>
      <c r="H38" s="51" t="s">
        <v>35</v>
      </c>
      <c r="I38" s="51" t="b">
        <v>1</v>
      </c>
    </row>
    <row r="39" spans="2:9">
      <c r="B39" s="13"/>
      <c r="C39" s="51" t="s">
        <v>39</v>
      </c>
      <c r="D39" s="119" t="s">
        <v>38</v>
      </c>
      <c r="E39" s="119"/>
      <c r="F39" s="119"/>
      <c r="G39" s="3">
        <f>IF(I39=TRUE,6,"")</f>
        <v>6</v>
      </c>
      <c r="H39" s="51" t="s">
        <v>35</v>
      </c>
      <c r="I39" s="51" t="b">
        <v>1</v>
      </c>
    </row>
    <row r="40" spans="2:9">
      <c r="B40" s="13"/>
      <c r="C40" s="51" t="s">
        <v>40</v>
      </c>
      <c r="D40" s="119" t="s">
        <v>41</v>
      </c>
      <c r="E40" s="119"/>
      <c r="F40" s="119"/>
      <c r="G40" s="3">
        <f>IF(I40=TRUE,5,"")</f>
        <v>5</v>
      </c>
      <c r="H40" s="51" t="s">
        <v>35</v>
      </c>
      <c r="I40" s="51" t="b">
        <v>1</v>
      </c>
    </row>
    <row r="41" spans="2:9">
      <c r="B41" s="13"/>
      <c r="C41" s="51" t="s">
        <v>95</v>
      </c>
      <c r="D41" s="119" t="s">
        <v>42</v>
      </c>
      <c r="E41" s="119"/>
      <c r="F41" s="119"/>
      <c r="G41" s="3">
        <f>IF(I41=TRUE,4,"")</f>
        <v>4</v>
      </c>
      <c r="H41" s="51" t="s">
        <v>35</v>
      </c>
      <c r="I41" s="51" t="b">
        <v>1</v>
      </c>
    </row>
    <row r="42" spans="2:9">
      <c r="B42" s="13"/>
      <c r="C42" s="51" t="s">
        <v>36</v>
      </c>
      <c r="D42" s="119" t="s">
        <v>37</v>
      </c>
      <c r="E42" s="119"/>
      <c r="F42" s="119"/>
      <c r="G42" s="3">
        <f>IF(I42=TRUE,3,"")</f>
        <v>3</v>
      </c>
      <c r="H42" s="51" t="s">
        <v>35</v>
      </c>
      <c r="I42" s="51" t="b">
        <v>1</v>
      </c>
    </row>
    <row r="43" spans="2:9">
      <c r="D43" s="119"/>
      <c r="E43" s="119"/>
      <c r="F43" s="119"/>
      <c r="G43" s="3"/>
      <c r="H43" s="39"/>
    </row>
    <row r="44" spans="2:9">
      <c r="C44" s="106" t="s">
        <v>22</v>
      </c>
      <c r="D44" s="107"/>
      <c r="E44" s="107"/>
      <c r="F44" s="107"/>
      <c r="G44" s="24">
        <f>SUM(G36:G43)</f>
        <v>33</v>
      </c>
      <c r="H44" s="54"/>
    </row>
    <row r="45" spans="2:9">
      <c r="C45" s="10"/>
      <c r="D45" s="11"/>
      <c r="E45" s="11"/>
      <c r="F45" s="11"/>
      <c r="G45" s="17" t="s">
        <v>101</v>
      </c>
      <c r="H45" s="12"/>
    </row>
    <row r="46" spans="2:9" s="4" customFormat="1" ht="19">
      <c r="B46" s="20" t="s">
        <v>103</v>
      </c>
      <c r="D46" s="5"/>
      <c r="E46" s="5"/>
      <c r="F46" s="5"/>
      <c r="G46" s="6"/>
    </row>
    <row r="47" spans="2:9">
      <c r="C47" s="2" t="s">
        <v>3</v>
      </c>
      <c r="D47" s="146" t="s">
        <v>0</v>
      </c>
      <c r="E47" s="147"/>
      <c r="F47" s="148"/>
      <c r="G47" s="2" t="s">
        <v>1</v>
      </c>
      <c r="H47" s="2" t="s">
        <v>2</v>
      </c>
    </row>
    <row r="48" spans="2:9">
      <c r="C48" s="60" t="s">
        <v>44</v>
      </c>
      <c r="D48" s="103" t="s">
        <v>242</v>
      </c>
      <c r="E48" s="103"/>
      <c r="F48" s="103"/>
      <c r="G48" s="3" t="str">
        <f t="shared" ref="G48:G55" si="0">IF(I48=TRUE,4,"")</f>
        <v/>
      </c>
      <c r="H48" s="151" t="s">
        <v>115</v>
      </c>
      <c r="I48" s="51" t="b">
        <v>0</v>
      </c>
    </row>
    <row r="49" spans="3:9">
      <c r="C49" s="60" t="s">
        <v>45</v>
      </c>
      <c r="D49" s="153" t="s">
        <v>62</v>
      </c>
      <c r="E49" s="153"/>
      <c r="F49" s="153"/>
      <c r="G49" s="3" t="str">
        <f t="shared" si="0"/>
        <v/>
      </c>
      <c r="H49" s="152"/>
      <c r="I49" s="51" t="b">
        <v>0</v>
      </c>
    </row>
    <row r="50" spans="3:9">
      <c r="C50" s="60" t="s">
        <v>46</v>
      </c>
      <c r="D50" s="153" t="s">
        <v>63</v>
      </c>
      <c r="E50" s="153"/>
      <c r="F50" s="153"/>
      <c r="G50" s="3" t="str">
        <f t="shared" si="0"/>
        <v/>
      </c>
      <c r="H50" s="152"/>
      <c r="I50" s="51" t="b">
        <v>0</v>
      </c>
    </row>
    <row r="51" spans="3:9">
      <c r="C51" s="60" t="s">
        <v>33</v>
      </c>
      <c r="D51" s="153" t="s">
        <v>64</v>
      </c>
      <c r="E51" s="153"/>
      <c r="F51" s="153"/>
      <c r="G51" s="3" t="str">
        <f t="shared" si="0"/>
        <v/>
      </c>
      <c r="H51" s="152"/>
      <c r="I51" s="51" t="b">
        <v>0</v>
      </c>
    </row>
    <row r="52" spans="3:9">
      <c r="C52" s="60" t="s">
        <v>47</v>
      </c>
      <c r="D52" s="153" t="s">
        <v>65</v>
      </c>
      <c r="E52" s="153"/>
      <c r="F52" s="153"/>
      <c r="G52" s="3" t="str">
        <f t="shared" si="0"/>
        <v/>
      </c>
      <c r="H52" s="152"/>
      <c r="I52" s="51" t="b">
        <v>0</v>
      </c>
    </row>
    <row r="53" spans="3:9">
      <c r="C53" s="60" t="s">
        <v>48</v>
      </c>
      <c r="D53" s="153" t="s">
        <v>66</v>
      </c>
      <c r="E53" s="153"/>
      <c r="F53" s="153"/>
      <c r="G53" s="3" t="str">
        <f t="shared" si="0"/>
        <v/>
      </c>
      <c r="H53" s="152"/>
      <c r="I53" s="51" t="b">
        <v>0</v>
      </c>
    </row>
    <row r="54" spans="3:9">
      <c r="C54" s="60" t="s">
        <v>49</v>
      </c>
      <c r="D54" s="153" t="s">
        <v>241</v>
      </c>
      <c r="E54" s="153"/>
      <c r="F54" s="153"/>
      <c r="G54" s="3" t="str">
        <f t="shared" si="0"/>
        <v/>
      </c>
      <c r="H54" s="152"/>
      <c r="I54" s="51" t="b">
        <v>0</v>
      </c>
    </row>
    <row r="55" spans="3:9">
      <c r="C55" s="60" t="s">
        <v>50</v>
      </c>
      <c r="D55" s="153" t="s">
        <v>67</v>
      </c>
      <c r="E55" s="153"/>
      <c r="F55" s="153"/>
      <c r="G55" s="3" t="str">
        <f t="shared" si="0"/>
        <v/>
      </c>
      <c r="H55" s="152"/>
      <c r="I55" s="51" t="b">
        <v>0</v>
      </c>
    </row>
    <row r="56" spans="3:9">
      <c r="C56" s="60"/>
      <c r="D56" s="156" t="s">
        <v>237</v>
      </c>
      <c r="E56" s="156"/>
      <c r="F56" s="156"/>
      <c r="G56" s="3"/>
      <c r="H56" s="39"/>
      <c r="I56" s="51" t="b">
        <v>0</v>
      </c>
    </row>
    <row r="57" spans="3:9">
      <c r="C57" s="60"/>
      <c r="D57" s="156" t="s">
        <v>236</v>
      </c>
      <c r="E57" s="156"/>
      <c r="F57" s="156"/>
      <c r="G57" s="3"/>
      <c r="I57" s="51" t="b">
        <v>0</v>
      </c>
    </row>
    <row r="58" spans="3:9">
      <c r="C58" s="60"/>
      <c r="D58" s="156" t="s">
        <v>238</v>
      </c>
      <c r="E58" s="156"/>
      <c r="F58" s="156"/>
      <c r="G58" s="3"/>
      <c r="I58" s="51" t="b">
        <v>0</v>
      </c>
    </row>
    <row r="59" spans="3:9">
      <c r="C59" s="60"/>
      <c r="D59" s="156" t="s">
        <v>239</v>
      </c>
      <c r="E59" s="156"/>
      <c r="F59" s="156"/>
      <c r="G59" s="3"/>
      <c r="I59" s="51" t="b">
        <v>0</v>
      </c>
    </row>
    <row r="60" spans="3:9">
      <c r="C60" s="60"/>
      <c r="D60" s="153"/>
      <c r="E60" s="153"/>
      <c r="F60" s="153"/>
      <c r="G60" s="3"/>
      <c r="I60" s="51" t="b">
        <v>0</v>
      </c>
    </row>
    <row r="61" spans="3:9">
      <c r="C61" s="60"/>
      <c r="D61" s="153"/>
      <c r="E61" s="153"/>
      <c r="F61" s="153"/>
      <c r="G61" s="3"/>
      <c r="I61" s="51" t="b">
        <v>0</v>
      </c>
    </row>
    <row r="62" spans="3:9">
      <c r="C62" s="60"/>
      <c r="D62" s="153"/>
      <c r="E62" s="153"/>
      <c r="F62" s="153"/>
      <c r="G62" s="3"/>
      <c r="I62" s="51" t="b">
        <v>0</v>
      </c>
    </row>
    <row r="63" spans="3:9">
      <c r="C63" s="60"/>
      <c r="D63" s="154"/>
      <c r="E63" s="154"/>
      <c r="F63" s="154"/>
      <c r="G63" s="3"/>
    </row>
    <row r="64" spans="3:9">
      <c r="C64" s="106" t="s">
        <v>92</v>
      </c>
      <c r="D64" s="107"/>
      <c r="E64" s="107"/>
      <c r="F64" s="107"/>
      <c r="G64" s="24">
        <f>SUM(G48:G63)</f>
        <v>0</v>
      </c>
      <c r="H64" s="54"/>
    </row>
    <row r="65" spans="2:9">
      <c r="G65" s="17" t="s">
        <v>51</v>
      </c>
    </row>
    <row r="66" spans="2:9" ht="19">
      <c r="B66" s="19" t="s">
        <v>104</v>
      </c>
    </row>
    <row r="67" spans="2:9">
      <c r="C67" s="2" t="s">
        <v>3</v>
      </c>
      <c r="D67" s="52" t="s">
        <v>0</v>
      </c>
      <c r="E67" s="53"/>
      <c r="F67" s="53"/>
      <c r="G67" s="2" t="s">
        <v>1</v>
      </c>
      <c r="H67" s="2" t="s">
        <v>2</v>
      </c>
    </row>
    <row r="68" spans="2:9">
      <c r="C68" s="60" t="s">
        <v>55</v>
      </c>
      <c r="D68" s="153" t="s">
        <v>60</v>
      </c>
      <c r="E68" s="153"/>
      <c r="F68" s="153"/>
      <c r="G68" s="3" t="str">
        <f>IF(I68=TRUE,10,"")</f>
        <v/>
      </c>
      <c r="I68" s="51" t="b">
        <v>0</v>
      </c>
    </row>
    <row r="69" spans="2:9">
      <c r="C69" s="60" t="s">
        <v>56</v>
      </c>
      <c r="D69" s="155" t="s">
        <v>61</v>
      </c>
      <c r="E69" s="155"/>
      <c r="F69" s="155"/>
      <c r="G69" s="3" t="str">
        <f>IF(I69=TRUE,10,"")</f>
        <v/>
      </c>
      <c r="H69" s="39"/>
      <c r="I69" s="51" t="b">
        <v>0</v>
      </c>
    </row>
    <row r="70" spans="2:9">
      <c r="C70" s="62" t="s">
        <v>57</v>
      </c>
      <c r="D70" s="157" t="s">
        <v>76</v>
      </c>
      <c r="E70" s="157"/>
      <c r="F70" s="157"/>
      <c r="G70" s="3" t="str">
        <f>IF(I70=TRUE,10,"")</f>
        <v/>
      </c>
      <c r="H70" s="39"/>
      <c r="I70" s="51" t="b">
        <v>0</v>
      </c>
    </row>
    <row r="71" spans="2:9">
      <c r="C71" s="60"/>
      <c r="D71" s="156" t="s">
        <v>54</v>
      </c>
      <c r="E71" s="156"/>
      <c r="F71" s="156"/>
      <c r="G71" s="23"/>
      <c r="H71" s="39"/>
      <c r="I71" s="51" t="b">
        <v>0</v>
      </c>
    </row>
    <row r="72" spans="2:9">
      <c r="C72" s="60"/>
      <c r="D72" s="176"/>
      <c r="E72" s="176"/>
      <c r="F72" s="176"/>
      <c r="G72" s="23"/>
      <c r="I72" s="51" t="b">
        <v>0</v>
      </c>
    </row>
    <row r="73" spans="2:9">
      <c r="C73" s="60"/>
      <c r="D73" s="119"/>
      <c r="E73" s="119"/>
      <c r="F73" s="119"/>
      <c r="G73" s="3"/>
      <c r="H73" s="39"/>
      <c r="I73" s="51" t="b">
        <v>0</v>
      </c>
    </row>
    <row r="74" spans="2:9">
      <c r="C74" s="60"/>
      <c r="D74" s="176"/>
      <c r="E74" s="176"/>
      <c r="F74" s="176"/>
      <c r="G74" s="23"/>
      <c r="I74" s="51" t="b">
        <v>0</v>
      </c>
    </row>
    <row r="75" spans="2:9">
      <c r="C75" s="60"/>
      <c r="D75" s="157"/>
      <c r="E75" s="157"/>
      <c r="F75" s="157"/>
      <c r="G75" s="3"/>
      <c r="H75" s="39"/>
      <c r="I75" s="51" t="b">
        <v>0</v>
      </c>
    </row>
    <row r="76" spans="2:9">
      <c r="C76" s="60"/>
      <c r="D76" s="157"/>
      <c r="E76" s="157"/>
      <c r="F76" s="157"/>
      <c r="G76" s="3"/>
      <c r="I76" s="51" t="b">
        <v>0</v>
      </c>
    </row>
    <row r="77" spans="2:9">
      <c r="C77" s="60"/>
      <c r="D77" s="157"/>
      <c r="E77" s="157"/>
      <c r="F77" s="157"/>
      <c r="G77" s="3"/>
      <c r="I77" s="51" t="b">
        <v>0</v>
      </c>
    </row>
    <row r="78" spans="2:9">
      <c r="C78" s="60"/>
      <c r="D78" s="157"/>
      <c r="E78" s="157"/>
      <c r="F78" s="157"/>
      <c r="G78" s="3"/>
    </row>
    <row r="79" spans="2:9">
      <c r="B79" s="158" t="s">
        <v>59</v>
      </c>
      <c r="C79" s="158"/>
      <c r="D79" s="158"/>
      <c r="E79" s="158"/>
      <c r="F79" s="158"/>
      <c r="G79" s="24">
        <f>SUM(G68:G78)</f>
        <v>0</v>
      </c>
      <c r="H79" s="54"/>
    </row>
    <row r="80" spans="2:9">
      <c r="D80" s="55"/>
      <c r="E80" s="55"/>
      <c r="F80" s="55"/>
      <c r="G80" s="17" t="s">
        <v>58</v>
      </c>
    </row>
    <row r="81" spans="2:10" ht="19">
      <c r="B81" s="19" t="s">
        <v>15</v>
      </c>
      <c r="D81" s="154"/>
      <c r="E81" s="154"/>
      <c r="F81" s="154"/>
    </row>
    <row r="82" spans="2:10">
      <c r="C82" s="2" t="s">
        <v>3</v>
      </c>
      <c r="D82" s="111" t="s">
        <v>0</v>
      </c>
      <c r="E82" s="112"/>
      <c r="F82" s="113"/>
      <c r="G82" s="2" t="s">
        <v>1</v>
      </c>
      <c r="H82" s="2" t="s">
        <v>2</v>
      </c>
    </row>
    <row r="83" spans="2:10">
      <c r="C83" s="51" t="s">
        <v>73</v>
      </c>
      <c r="D83" s="175" t="s">
        <v>69</v>
      </c>
      <c r="E83" s="175"/>
      <c r="F83" s="175"/>
      <c r="G83" s="23">
        <v>40</v>
      </c>
      <c r="I83" s="51" t="b">
        <v>1</v>
      </c>
    </row>
    <row r="84" spans="2:10">
      <c r="C84" s="106" t="s">
        <v>23</v>
      </c>
      <c r="D84" s="107"/>
      <c r="E84" s="107"/>
      <c r="F84" s="107"/>
      <c r="G84" s="24">
        <f>SUM(G83:G83)</f>
        <v>40</v>
      </c>
      <c r="H84" s="54"/>
    </row>
    <row r="85" spans="2:10">
      <c r="D85" s="108"/>
      <c r="E85" s="108"/>
      <c r="F85" s="108"/>
    </row>
    <row r="86" spans="2:10">
      <c r="D86" s="154"/>
      <c r="E86" s="154"/>
      <c r="F86" s="154"/>
    </row>
    <row r="87" spans="2:10" ht="16">
      <c r="C87" s="159" t="s">
        <v>43</v>
      </c>
      <c r="D87" s="160"/>
      <c r="E87" s="160"/>
      <c r="F87" s="160"/>
      <c r="G87" s="25">
        <f>G44+G64+G79+G84</f>
        <v>73</v>
      </c>
      <c r="H87" s="54"/>
    </row>
    <row r="88" spans="2:10" ht="16">
      <c r="B88" s="15"/>
      <c r="C88" s="10"/>
      <c r="D88" s="16"/>
      <c r="E88" s="16"/>
      <c r="F88" s="16"/>
      <c r="G88" s="17" t="s">
        <v>20</v>
      </c>
      <c r="H88" s="10"/>
    </row>
    <row r="89" spans="2:10" s="66" customFormat="1" ht="19">
      <c r="B89" s="19" t="s">
        <v>121</v>
      </c>
      <c r="C89" s="73"/>
      <c r="D89" s="73"/>
      <c r="E89" s="73"/>
      <c r="F89" s="73"/>
    </row>
    <row r="90" spans="2:10" s="66" customFormat="1">
      <c r="C90" s="2" t="s">
        <v>3</v>
      </c>
      <c r="D90" s="111" t="s">
        <v>0</v>
      </c>
      <c r="E90" s="112"/>
      <c r="F90" s="113"/>
      <c r="G90" s="2" t="s">
        <v>1</v>
      </c>
      <c r="H90" s="2" t="s">
        <v>2</v>
      </c>
    </row>
    <row r="91" spans="2:10" s="66" customFormat="1">
      <c r="D91" s="103"/>
      <c r="E91" s="103"/>
      <c r="F91" s="103"/>
      <c r="G91" s="23"/>
      <c r="I91" s="66" t="b">
        <v>1</v>
      </c>
      <c r="J91" s="66" t="b">
        <v>0</v>
      </c>
    </row>
    <row r="92" spans="2:10" s="66" customFormat="1">
      <c r="D92" s="104"/>
      <c r="E92" s="104"/>
      <c r="F92" s="104"/>
      <c r="G92" s="23"/>
      <c r="I92" s="66" t="b">
        <v>1</v>
      </c>
      <c r="J92" s="66" t="b">
        <v>0</v>
      </c>
    </row>
    <row r="93" spans="2:10" s="66" customFormat="1">
      <c r="D93" s="104"/>
      <c r="E93" s="104"/>
      <c r="F93" s="104"/>
      <c r="G93" s="23"/>
      <c r="I93" s="66" t="b">
        <v>1</v>
      </c>
      <c r="J93" s="66" t="b">
        <v>0</v>
      </c>
    </row>
    <row r="94" spans="2:10" s="66" customFormat="1">
      <c r="D94" s="104"/>
      <c r="E94" s="104"/>
      <c r="F94" s="104"/>
      <c r="G94" s="23"/>
      <c r="I94" s="66" t="b">
        <v>1</v>
      </c>
      <c r="J94" s="66" t="b">
        <v>0</v>
      </c>
    </row>
    <row r="95" spans="2:10" s="66" customFormat="1">
      <c r="D95" s="104"/>
      <c r="E95" s="104"/>
      <c r="F95" s="104"/>
      <c r="G95" s="23"/>
      <c r="I95" s="66" t="b">
        <v>1</v>
      </c>
      <c r="J95" s="66" t="b">
        <v>0</v>
      </c>
    </row>
    <row r="96" spans="2:10" s="66" customFormat="1">
      <c r="C96" s="106" t="s">
        <v>122</v>
      </c>
      <c r="D96" s="107"/>
      <c r="E96" s="107"/>
      <c r="F96" s="107"/>
      <c r="G96" s="24">
        <f>SUM(G95:G95)</f>
        <v>0</v>
      </c>
      <c r="H96" s="67"/>
    </row>
    <row r="97" spans="2:10" s="66" customFormat="1">
      <c r="D97" s="108"/>
      <c r="E97" s="108"/>
      <c r="F97" s="108"/>
    </row>
    <row r="98" spans="2:10" ht="19">
      <c r="B98" s="19" t="s">
        <v>19</v>
      </c>
    </row>
    <row r="99" spans="2:10" ht="29" customHeight="1">
      <c r="B99" s="162" t="s">
        <v>96</v>
      </c>
      <c r="C99" s="162"/>
      <c r="D99" s="162"/>
      <c r="E99" s="162"/>
      <c r="F99" s="162"/>
      <c r="G99" s="162"/>
      <c r="H99" s="162"/>
    </row>
    <row r="100" spans="2:10">
      <c r="C100" s="52" t="s">
        <v>16</v>
      </c>
      <c r="D100" s="14"/>
      <c r="E100" s="22"/>
      <c r="F100" s="146" t="s">
        <v>17</v>
      </c>
      <c r="G100" s="147"/>
      <c r="H100" s="148"/>
    </row>
    <row r="101" spans="2:10">
      <c r="C101" s="117" t="s">
        <v>25</v>
      </c>
      <c r="D101" s="118"/>
      <c r="E101" s="59" t="s">
        <v>18</v>
      </c>
      <c r="F101" s="114"/>
      <c r="G101" s="115"/>
      <c r="H101" s="116"/>
    </row>
    <row r="102" spans="2:10">
      <c r="C102" s="117" t="s">
        <v>26</v>
      </c>
      <c r="D102" s="118"/>
      <c r="E102" s="59"/>
      <c r="F102" s="114"/>
      <c r="G102" s="115"/>
      <c r="H102" s="116"/>
    </row>
    <row r="103" spans="2:10">
      <c r="C103" s="117" t="s">
        <v>27</v>
      </c>
      <c r="D103" s="118"/>
      <c r="E103" s="59"/>
      <c r="F103" s="114"/>
      <c r="G103" s="115"/>
      <c r="H103" s="116"/>
    </row>
    <row r="104" spans="2:10">
      <c r="C104" s="58"/>
      <c r="D104" s="59"/>
      <c r="E104" s="59"/>
      <c r="F104" s="114"/>
      <c r="G104" s="115"/>
      <c r="H104" s="116"/>
    </row>
    <row r="105" spans="2:10">
      <c r="C105" s="58"/>
      <c r="D105" s="59"/>
      <c r="E105" s="59"/>
      <c r="F105" s="114"/>
      <c r="G105" s="115"/>
      <c r="H105" s="116"/>
    </row>
    <row r="107" spans="2:10" s="66" customFormat="1">
      <c r="B107" s="109" t="s">
        <v>124</v>
      </c>
      <c r="C107" s="109"/>
      <c r="D107" s="109"/>
      <c r="E107" s="109"/>
      <c r="F107" s="109"/>
      <c r="G107" s="109"/>
      <c r="H107" s="109"/>
    </row>
    <row r="108" spans="2:10" s="66" customFormat="1" ht="19">
      <c r="B108" s="110" t="s">
        <v>123</v>
      </c>
      <c r="C108" s="110"/>
      <c r="D108" s="110"/>
      <c r="E108" s="110"/>
      <c r="F108" s="110"/>
    </row>
    <row r="109" spans="2:10" s="66" customFormat="1">
      <c r="C109" s="2" t="s">
        <v>3</v>
      </c>
      <c r="D109" s="111" t="s">
        <v>0</v>
      </c>
      <c r="E109" s="112"/>
      <c r="F109" s="113"/>
      <c r="G109" s="2" t="s">
        <v>1</v>
      </c>
      <c r="H109" s="2" t="s">
        <v>2</v>
      </c>
    </row>
    <row r="110" spans="2:10" s="66" customFormat="1">
      <c r="D110" s="103"/>
      <c r="E110" s="103"/>
      <c r="F110" s="103"/>
      <c r="G110" s="23"/>
      <c r="I110" s="66" t="b">
        <v>1</v>
      </c>
      <c r="J110" s="66" t="b">
        <v>0</v>
      </c>
    </row>
    <row r="111" spans="2:10" s="66" customFormat="1">
      <c r="D111" s="104"/>
      <c r="E111" s="104"/>
      <c r="F111" s="104"/>
      <c r="G111" s="23"/>
      <c r="I111" s="66" t="b">
        <v>1</v>
      </c>
      <c r="J111" s="66" t="b">
        <v>0</v>
      </c>
    </row>
    <row r="112" spans="2:10" s="66" customFormat="1">
      <c r="D112" s="104"/>
      <c r="E112" s="104"/>
      <c r="F112" s="104"/>
      <c r="G112" s="23"/>
      <c r="I112" s="66" t="b">
        <v>1</v>
      </c>
      <c r="J112" s="66" t="b">
        <v>0</v>
      </c>
    </row>
    <row r="113" spans="3:10" s="66" customFormat="1">
      <c r="D113" s="104"/>
      <c r="E113" s="104"/>
      <c r="F113" s="104"/>
      <c r="G113" s="23"/>
      <c r="I113" s="66" t="b">
        <v>1</v>
      </c>
      <c r="J113" s="66" t="b">
        <v>0</v>
      </c>
    </row>
    <row r="114" spans="3:10" s="66" customFormat="1">
      <c r="C114" s="68"/>
      <c r="D114" s="105"/>
      <c r="E114" s="105"/>
      <c r="F114" s="105"/>
      <c r="G114" s="72"/>
      <c r="H114" s="68"/>
      <c r="I114" s="66" t="b">
        <v>1</v>
      </c>
      <c r="J114" s="66" t="b">
        <v>0</v>
      </c>
    </row>
    <row r="115" spans="3:10" s="66" customFormat="1">
      <c r="D115" s="102"/>
      <c r="E115" s="102"/>
      <c r="F115" s="102"/>
    </row>
  </sheetData>
  <mergeCells count="112">
    <mergeCell ref="B15:D15"/>
    <mergeCell ref="B99:H99"/>
    <mergeCell ref="F17:G17"/>
    <mergeCell ref="F18:G18"/>
    <mergeCell ref="F19:G19"/>
    <mergeCell ref="F20:G20"/>
    <mergeCell ref="B17:D17"/>
    <mergeCell ref="B18:D18"/>
    <mergeCell ref="B19:D19"/>
    <mergeCell ref="B20:D23"/>
    <mergeCell ref="D82:F82"/>
    <mergeCell ref="D70:F70"/>
    <mergeCell ref="D56:F56"/>
    <mergeCell ref="E22:G22"/>
    <mergeCell ref="E21:G21"/>
    <mergeCell ref="E23:G23"/>
    <mergeCell ref="D83:F83"/>
    <mergeCell ref="D71:F71"/>
    <mergeCell ref="D72:F72"/>
    <mergeCell ref="D73:F73"/>
    <mergeCell ref="D74:F74"/>
    <mergeCell ref="D75:F75"/>
    <mergeCell ref="D76:F76"/>
    <mergeCell ref="D77:F77"/>
    <mergeCell ref="D78:F78"/>
    <mergeCell ref="B79:F79"/>
    <mergeCell ref="D81:F81"/>
    <mergeCell ref="C84:F84"/>
    <mergeCell ref="D85:F85"/>
    <mergeCell ref="D86:F86"/>
    <mergeCell ref="C87:F87"/>
    <mergeCell ref="F100:H100"/>
    <mergeCell ref="F101:H101"/>
    <mergeCell ref="D90:F90"/>
    <mergeCell ref="D91:F91"/>
    <mergeCell ref="D92:F92"/>
    <mergeCell ref="D93:F93"/>
    <mergeCell ref="D94:F94"/>
    <mergeCell ref="D95:F95"/>
    <mergeCell ref="C101:D101"/>
    <mergeCell ref="D62:F62"/>
    <mergeCell ref="D63:F63"/>
    <mergeCell ref="C64:F64"/>
    <mergeCell ref="D68:F68"/>
    <mergeCell ref="D69:F69"/>
    <mergeCell ref="D57:F57"/>
    <mergeCell ref="D58:F58"/>
    <mergeCell ref="D59:F59"/>
    <mergeCell ref="D60:F60"/>
    <mergeCell ref="D61:F61"/>
    <mergeCell ref="D48:F48"/>
    <mergeCell ref="H48:H55"/>
    <mergeCell ref="D49:F49"/>
    <mergeCell ref="D50:F50"/>
    <mergeCell ref="D51:F51"/>
    <mergeCell ref="D52:F52"/>
    <mergeCell ref="D53:F53"/>
    <mergeCell ref="D54:F54"/>
    <mergeCell ref="D55:F55"/>
    <mergeCell ref="D47:F47"/>
    <mergeCell ref="E32:F32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C44:F44"/>
    <mergeCell ref="B11:D11"/>
    <mergeCell ref="C6:H6"/>
    <mergeCell ref="C7:H7"/>
    <mergeCell ref="C8:E8"/>
    <mergeCell ref="C9:H9"/>
    <mergeCell ref="C10:H10"/>
    <mergeCell ref="F11:G11"/>
    <mergeCell ref="B31:D31"/>
    <mergeCell ref="E31:F31"/>
    <mergeCell ref="E28:F30"/>
    <mergeCell ref="B12:D12"/>
    <mergeCell ref="B13:D13"/>
    <mergeCell ref="B14:D14"/>
    <mergeCell ref="B26:H26"/>
    <mergeCell ref="B27:D27"/>
    <mergeCell ref="E27:F27"/>
    <mergeCell ref="B16:D16"/>
    <mergeCell ref="B25:G25"/>
    <mergeCell ref="B28:D30"/>
    <mergeCell ref="E12:G12"/>
    <mergeCell ref="E13:G13"/>
    <mergeCell ref="E14:G14"/>
    <mergeCell ref="F15:G15"/>
    <mergeCell ref="E16:G16"/>
    <mergeCell ref="D115:F115"/>
    <mergeCell ref="D110:F110"/>
    <mergeCell ref="D111:F111"/>
    <mergeCell ref="D112:F112"/>
    <mergeCell ref="D113:F113"/>
    <mergeCell ref="D114:F114"/>
    <mergeCell ref="C96:F96"/>
    <mergeCell ref="D97:F97"/>
    <mergeCell ref="B107:H107"/>
    <mergeCell ref="B108:F108"/>
    <mergeCell ref="D109:F109"/>
    <mergeCell ref="F105:H105"/>
    <mergeCell ref="F104:H104"/>
    <mergeCell ref="C102:D102"/>
    <mergeCell ref="C103:D103"/>
    <mergeCell ref="F102:H102"/>
    <mergeCell ref="F103:H103"/>
  </mergeCells>
  <hyperlinks>
    <hyperlink ref="F8" r:id="rId1" xr:uid="{00000000-0004-0000-0100-000000000000}"/>
  </hyperlinks>
  <pageMargins left="0.31496062992125984" right="0.31496062992125984" top="0.74803149606299213" bottom="0.74803149606299213" header="0.31496062992125984" footer="0.31496062992125984"/>
  <pageSetup paperSize="9" scale="84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1</xdr:col>
                    <xdr:colOff>25400</xdr:colOff>
                    <xdr:row>35</xdr:row>
                    <xdr:rowOff>177800</xdr:rowOff>
                  </from>
                  <to>
                    <xdr:col>1</xdr:col>
                    <xdr:colOff>330200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0</xdr:rowOff>
                  </from>
                  <to>
                    <xdr:col>1</xdr:col>
                    <xdr:colOff>254000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</xdr:col>
                    <xdr:colOff>25400</xdr:colOff>
                    <xdr:row>40</xdr:row>
                    <xdr:rowOff>152400</xdr:rowOff>
                  </from>
                  <to>
                    <xdr:col>2</xdr:col>
                    <xdr:colOff>25400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1</xdr:col>
                    <xdr:colOff>25400</xdr:colOff>
                    <xdr:row>39</xdr:row>
                    <xdr:rowOff>177800</xdr:rowOff>
                  </from>
                  <to>
                    <xdr:col>1</xdr:col>
                    <xdr:colOff>266700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152400</xdr:rowOff>
                  </from>
                  <to>
                    <xdr:col>2</xdr:col>
                    <xdr:colOff>25400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177800</xdr:rowOff>
                  </from>
                  <to>
                    <xdr:col>1</xdr:col>
                    <xdr:colOff>304800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55</xdr:row>
                    <xdr:rowOff>12700</xdr:rowOff>
                  </from>
                  <to>
                    <xdr:col>1</xdr:col>
                    <xdr:colOff>254000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1</xdr:col>
                    <xdr:colOff>12700</xdr:colOff>
                    <xdr:row>54</xdr:row>
                    <xdr:rowOff>12700</xdr:rowOff>
                  </from>
                  <to>
                    <xdr:col>1</xdr:col>
                    <xdr:colOff>254000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1</xdr:col>
                    <xdr:colOff>25400</xdr:colOff>
                    <xdr:row>37</xdr:row>
                    <xdr:rowOff>0</xdr:rowOff>
                  </from>
                  <to>
                    <xdr:col>1</xdr:col>
                    <xdr:colOff>241300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1</xdr:col>
                    <xdr:colOff>12700</xdr:colOff>
                    <xdr:row>52</xdr:row>
                    <xdr:rowOff>177800</xdr:rowOff>
                  </from>
                  <to>
                    <xdr:col>1</xdr:col>
                    <xdr:colOff>241300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1</xdr:col>
                    <xdr:colOff>12700</xdr:colOff>
                    <xdr:row>61</xdr:row>
                    <xdr:rowOff>0</xdr:rowOff>
                  </from>
                  <to>
                    <xdr:col>1</xdr:col>
                    <xdr:colOff>241300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1</xdr:col>
                    <xdr:colOff>12700</xdr:colOff>
                    <xdr:row>60</xdr:row>
                    <xdr:rowOff>12700</xdr:rowOff>
                  </from>
                  <to>
                    <xdr:col>1</xdr:col>
                    <xdr:colOff>254000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1</xdr:col>
                    <xdr:colOff>12700</xdr:colOff>
                    <xdr:row>58</xdr:row>
                    <xdr:rowOff>177800</xdr:rowOff>
                  </from>
                  <to>
                    <xdr:col>1</xdr:col>
                    <xdr:colOff>241300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1</xdr:col>
                    <xdr:colOff>12700</xdr:colOff>
                    <xdr:row>57</xdr:row>
                    <xdr:rowOff>177800</xdr:rowOff>
                  </from>
                  <to>
                    <xdr:col>1</xdr:col>
                    <xdr:colOff>241300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1</xdr:col>
                    <xdr:colOff>12700</xdr:colOff>
                    <xdr:row>57</xdr:row>
                    <xdr:rowOff>0</xdr:rowOff>
                  </from>
                  <to>
                    <xdr:col>1</xdr:col>
                    <xdr:colOff>304800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1</xdr:col>
                    <xdr:colOff>12700</xdr:colOff>
                    <xdr:row>56</xdr:row>
                    <xdr:rowOff>0</xdr:rowOff>
                  </from>
                  <to>
                    <xdr:col>1</xdr:col>
                    <xdr:colOff>254000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1</xdr:col>
                    <xdr:colOff>12700</xdr:colOff>
                    <xdr:row>52</xdr:row>
                    <xdr:rowOff>0</xdr:rowOff>
                  </from>
                  <to>
                    <xdr:col>1</xdr:col>
                    <xdr:colOff>330200</xdr:colOff>
                    <xdr:row>52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1</xdr:col>
                    <xdr:colOff>12700</xdr:colOff>
                    <xdr:row>50</xdr:row>
                    <xdr:rowOff>12700</xdr:rowOff>
                  </from>
                  <to>
                    <xdr:col>1</xdr:col>
                    <xdr:colOff>317500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1</xdr:col>
                    <xdr:colOff>12700</xdr:colOff>
                    <xdr:row>47</xdr:row>
                    <xdr:rowOff>177800</xdr:rowOff>
                  </from>
                  <to>
                    <xdr:col>1</xdr:col>
                    <xdr:colOff>330200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1</xdr:col>
                    <xdr:colOff>25400</xdr:colOff>
                    <xdr:row>46</xdr:row>
                    <xdr:rowOff>177800</xdr:rowOff>
                  </from>
                  <to>
                    <xdr:col>1</xdr:col>
                    <xdr:colOff>355600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12700</xdr:rowOff>
                  </from>
                  <to>
                    <xdr:col>1</xdr:col>
                    <xdr:colOff>330200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1</xdr:col>
                    <xdr:colOff>317500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1</xdr:col>
                    <xdr:colOff>317500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177800</xdr:rowOff>
                  </from>
                  <to>
                    <xdr:col>1</xdr:col>
                    <xdr:colOff>330200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1</xdr:col>
                    <xdr:colOff>317500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177800</xdr:rowOff>
                  </from>
                  <to>
                    <xdr:col>1</xdr:col>
                    <xdr:colOff>330200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177800</xdr:rowOff>
                  </from>
                  <to>
                    <xdr:col>1</xdr:col>
                    <xdr:colOff>317500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1</xdr:col>
                    <xdr:colOff>330200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177800</xdr:rowOff>
                  </from>
                  <to>
                    <xdr:col>1</xdr:col>
                    <xdr:colOff>317500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177800</xdr:rowOff>
                  </from>
                  <to>
                    <xdr:col>1</xdr:col>
                    <xdr:colOff>330200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1</xdr:col>
                    <xdr:colOff>25400</xdr:colOff>
                    <xdr:row>82</xdr:row>
                    <xdr:rowOff>12700</xdr:rowOff>
                  </from>
                  <to>
                    <xdr:col>1</xdr:col>
                    <xdr:colOff>254000</xdr:colOff>
                    <xdr:row>83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1</xdr:col>
                    <xdr:colOff>25400</xdr:colOff>
                    <xdr:row>82</xdr:row>
                    <xdr:rowOff>12700</xdr:rowOff>
                  </from>
                  <to>
                    <xdr:col>1</xdr:col>
                    <xdr:colOff>254000</xdr:colOff>
                    <xdr:row>83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1</xdr:col>
                    <xdr:colOff>12700</xdr:colOff>
                    <xdr:row>48</xdr:row>
                    <xdr:rowOff>177800</xdr:rowOff>
                  </from>
                  <to>
                    <xdr:col>1</xdr:col>
                    <xdr:colOff>330200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1</xdr:col>
                    <xdr:colOff>12700</xdr:colOff>
                    <xdr:row>51</xdr:row>
                    <xdr:rowOff>12700</xdr:rowOff>
                  </from>
                  <to>
                    <xdr:col>1</xdr:col>
                    <xdr:colOff>317500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4</xdr:col>
                    <xdr:colOff>25400</xdr:colOff>
                    <xdr:row>16</xdr:row>
                    <xdr:rowOff>152400</xdr:rowOff>
                  </from>
                  <to>
                    <xdr:col>4</xdr:col>
                    <xdr:colOff>304800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4</xdr:col>
                    <xdr:colOff>673100</xdr:colOff>
                    <xdr:row>16</xdr:row>
                    <xdr:rowOff>152400</xdr:rowOff>
                  </from>
                  <to>
                    <xdr:col>4</xdr:col>
                    <xdr:colOff>952500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Fill="0" autoLine="0" autoPict="0">
                <anchor moveWithCells="1">
                  <from>
                    <xdr:col>4</xdr:col>
                    <xdr:colOff>25400</xdr:colOff>
                    <xdr:row>20</xdr:row>
                    <xdr:rowOff>152400</xdr:rowOff>
                  </from>
                  <to>
                    <xdr:col>4</xdr:col>
                    <xdr:colOff>304800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152400</xdr:rowOff>
                  </from>
                  <to>
                    <xdr:col>4</xdr:col>
                    <xdr:colOff>304800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3" name="Check Box 42">
              <controlPr defaultSize="0" autoFill="0" autoLine="0" autoPict="0">
                <anchor moveWithCells="1">
                  <from>
                    <xdr:col>4</xdr:col>
                    <xdr:colOff>25400</xdr:colOff>
                    <xdr:row>20</xdr:row>
                    <xdr:rowOff>152400</xdr:rowOff>
                  </from>
                  <to>
                    <xdr:col>4</xdr:col>
                    <xdr:colOff>304800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4" name="Check Box 38">
              <controlPr defaultSize="0" autoFill="0" autoLine="0" autoPict="0">
                <anchor moveWithCells="1">
                  <from>
                    <xdr:col>4</xdr:col>
                    <xdr:colOff>25400</xdr:colOff>
                    <xdr:row>18</xdr:row>
                    <xdr:rowOff>152400</xdr:rowOff>
                  </from>
                  <to>
                    <xdr:col>4</xdr:col>
                    <xdr:colOff>304800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defaultSize="0" autoFill="0" autoLine="0" autoPict="0">
                <anchor moveWithCells="1">
                  <from>
                    <xdr:col>4</xdr:col>
                    <xdr:colOff>25400</xdr:colOff>
                    <xdr:row>19</xdr:row>
                    <xdr:rowOff>152400</xdr:rowOff>
                  </from>
                  <to>
                    <xdr:col>4</xdr:col>
                    <xdr:colOff>304800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152400</xdr:rowOff>
                  </from>
                  <to>
                    <xdr:col>4</xdr:col>
                    <xdr:colOff>304800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152400</xdr:rowOff>
                  </from>
                  <to>
                    <xdr:col>4</xdr:col>
                    <xdr:colOff>304800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48" name="Check Box 49">
              <controlPr defaultSize="0" autoFill="0" autoLine="0" autoPict="0">
                <anchor moveWithCells="1">
                  <from>
                    <xdr:col>4</xdr:col>
                    <xdr:colOff>25400</xdr:colOff>
                    <xdr:row>13</xdr:row>
                    <xdr:rowOff>152400</xdr:rowOff>
                  </from>
                  <to>
                    <xdr:col>4</xdr:col>
                    <xdr:colOff>304800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9" name="Check Box 50">
              <controlPr defaultSize="0" autoFill="0" autoLine="0" autoPict="0">
                <anchor moveWithCells="1">
                  <from>
                    <xdr:col>4</xdr:col>
                    <xdr:colOff>673100</xdr:colOff>
                    <xdr:row>13</xdr:row>
                    <xdr:rowOff>152400</xdr:rowOff>
                  </from>
                  <to>
                    <xdr:col>4</xdr:col>
                    <xdr:colOff>952500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0" name="Check Box 53">
              <controlPr defaultSize="0" autoFill="0" autoLine="0" autoPict="0">
                <anchor moveWithCells="1">
                  <from>
                    <xdr:col>1</xdr:col>
                    <xdr:colOff>25400</xdr:colOff>
                    <xdr:row>91</xdr:row>
                    <xdr:rowOff>177800</xdr:rowOff>
                  </from>
                  <to>
                    <xdr:col>1</xdr:col>
                    <xdr:colOff>254000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1" name="Check Box 54">
              <controlPr defaultSize="0" autoFill="0" autoLine="0" autoPict="0">
                <anchor moveWithCells="1">
                  <from>
                    <xdr:col>1</xdr:col>
                    <xdr:colOff>25400</xdr:colOff>
                    <xdr:row>94</xdr:row>
                    <xdr:rowOff>0</xdr:rowOff>
                  </from>
                  <to>
                    <xdr:col>1</xdr:col>
                    <xdr:colOff>254000</xdr:colOff>
                    <xdr:row>95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2" name="Check Box 55">
              <controlPr defaultSize="0" autoFill="0" autoLine="0" autoPict="0">
                <anchor moveWithCells="1">
                  <from>
                    <xdr:col>1</xdr:col>
                    <xdr:colOff>25400</xdr:colOff>
                    <xdr:row>92</xdr:row>
                    <xdr:rowOff>177800</xdr:rowOff>
                  </from>
                  <to>
                    <xdr:col>1</xdr:col>
                    <xdr:colOff>254000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3" name="Check Box 56">
              <controlPr defaultSize="0" autoFill="0" autoLine="0" autoPict="0">
                <anchor moveWithCells="1">
                  <from>
                    <xdr:col>1</xdr:col>
                    <xdr:colOff>25400</xdr:colOff>
                    <xdr:row>90</xdr:row>
                    <xdr:rowOff>177800</xdr:rowOff>
                  </from>
                  <to>
                    <xdr:col>1</xdr:col>
                    <xdr:colOff>254000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4" name="Check Box 57">
              <controlPr defaultSize="0" autoFill="0" autoLine="0" autoPict="0">
                <anchor moveWithCells="1">
                  <from>
                    <xdr:col>1</xdr:col>
                    <xdr:colOff>25400</xdr:colOff>
                    <xdr:row>89</xdr:row>
                    <xdr:rowOff>177800</xdr:rowOff>
                  </from>
                  <to>
                    <xdr:col>1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55" name="Check Box 58">
              <controlPr defaultSize="0" autoFill="0" autoLine="0" autoPict="0">
                <anchor moveWithCells="1">
                  <from>
                    <xdr:col>1</xdr:col>
                    <xdr:colOff>25400</xdr:colOff>
                    <xdr:row>110</xdr:row>
                    <xdr:rowOff>177800</xdr:rowOff>
                  </from>
                  <to>
                    <xdr:col>1</xdr:col>
                    <xdr:colOff>254000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56" name="Check Box 59">
              <controlPr defaultSize="0" autoFill="0" autoLine="0" autoPict="0">
                <anchor moveWithCells="1">
                  <from>
                    <xdr:col>1</xdr:col>
                    <xdr:colOff>25400</xdr:colOff>
                    <xdr:row>113</xdr:row>
                    <xdr:rowOff>0</xdr:rowOff>
                  </from>
                  <to>
                    <xdr:col>1</xdr:col>
                    <xdr:colOff>254000</xdr:colOff>
                    <xdr:row>114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57" name="Check Box 60">
              <controlPr defaultSize="0" autoFill="0" autoLine="0" autoPict="0">
                <anchor moveWithCells="1">
                  <from>
                    <xdr:col>1</xdr:col>
                    <xdr:colOff>25400</xdr:colOff>
                    <xdr:row>111</xdr:row>
                    <xdr:rowOff>177800</xdr:rowOff>
                  </from>
                  <to>
                    <xdr:col>1</xdr:col>
                    <xdr:colOff>254000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8" name="Check Box 61">
              <controlPr defaultSize="0" autoFill="0" autoLine="0" autoPict="0">
                <anchor moveWithCells="1">
                  <from>
                    <xdr:col>1</xdr:col>
                    <xdr:colOff>25400</xdr:colOff>
                    <xdr:row>109</xdr:row>
                    <xdr:rowOff>177800</xdr:rowOff>
                  </from>
                  <to>
                    <xdr:col>1</xdr:col>
                    <xdr:colOff>254000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9" name="Check Box 62">
              <controlPr defaultSize="0" autoFill="0" autoLine="0" autoPict="0">
                <anchor moveWithCells="1">
                  <from>
                    <xdr:col>1</xdr:col>
                    <xdr:colOff>25400</xdr:colOff>
                    <xdr:row>109</xdr:row>
                    <xdr:rowOff>0</xdr:rowOff>
                  </from>
                  <to>
                    <xdr:col>1</xdr:col>
                    <xdr:colOff>254000</xdr:colOff>
                    <xdr:row>110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15"/>
  <sheetViews>
    <sheetView topLeftCell="A32" workbookViewId="0">
      <selection activeCell="O55" sqref="O55"/>
    </sheetView>
  </sheetViews>
  <sheetFormatPr baseColWidth="10" defaultColWidth="9.1640625" defaultRowHeight="15"/>
  <cols>
    <col min="1" max="1" width="1.1640625" style="27" customWidth="1"/>
    <col min="2" max="2" width="5.1640625" style="27" customWidth="1"/>
    <col min="3" max="3" width="20.33203125" style="27" customWidth="1"/>
    <col min="4" max="4" width="29.83203125" style="27" customWidth="1"/>
    <col min="5" max="5" width="25.33203125" style="27" customWidth="1"/>
    <col min="6" max="6" width="15.1640625" style="27" customWidth="1"/>
    <col min="7" max="7" width="10.6640625" style="27" customWidth="1"/>
    <col min="8" max="8" width="15" style="27" customWidth="1"/>
    <col min="9" max="10" width="0" style="27" hidden="1" customWidth="1"/>
    <col min="11" max="16384" width="9.1640625" style="27"/>
  </cols>
  <sheetData>
    <row r="2" spans="1:9" ht="18.5" customHeight="1">
      <c r="B2" s="18" t="s">
        <v>4</v>
      </c>
      <c r="D2" s="1"/>
      <c r="E2" s="1"/>
      <c r="F2" s="1"/>
    </row>
    <row r="3" spans="1:9" ht="18.5" customHeight="1">
      <c r="D3" s="1"/>
      <c r="E3" s="1"/>
      <c r="F3" s="1"/>
    </row>
    <row r="4" spans="1:9" ht="18.5" customHeight="1">
      <c r="B4" s="18" t="s">
        <v>70</v>
      </c>
      <c r="D4" s="1"/>
      <c r="E4" s="1"/>
      <c r="F4" s="1"/>
    </row>
    <row r="5" spans="1:9" ht="14.5" customHeight="1">
      <c r="A5" s="29"/>
      <c r="B5" s="29"/>
      <c r="C5" s="29"/>
      <c r="D5" s="7"/>
      <c r="E5" s="7"/>
      <c r="F5" s="7"/>
      <c r="G5" s="29"/>
      <c r="H5" s="29"/>
    </row>
    <row r="6" spans="1:9" ht="14.5" customHeight="1">
      <c r="C6" s="108"/>
      <c r="D6" s="108"/>
      <c r="E6" s="108"/>
      <c r="F6" s="108"/>
      <c r="G6" s="108"/>
      <c r="H6" s="108"/>
    </row>
    <row r="7" spans="1:9" ht="14.5" customHeight="1">
      <c r="B7" s="8" t="s">
        <v>5</v>
      </c>
      <c r="C7" s="119" t="s">
        <v>21</v>
      </c>
      <c r="D7" s="119"/>
      <c r="E7" s="119"/>
      <c r="F7" s="119"/>
      <c r="G7" s="119"/>
      <c r="H7" s="119"/>
    </row>
    <row r="8" spans="1:9" ht="14.5" customHeight="1">
      <c r="B8" s="8" t="s">
        <v>5</v>
      </c>
      <c r="C8" s="119" t="s">
        <v>28</v>
      </c>
      <c r="D8" s="119"/>
      <c r="E8" s="119"/>
      <c r="F8" s="26" t="s">
        <v>29</v>
      </c>
    </row>
    <row r="9" spans="1:9" ht="14.5" customHeight="1">
      <c r="B9" s="8" t="s">
        <v>5</v>
      </c>
      <c r="C9" s="119" t="s">
        <v>6</v>
      </c>
      <c r="D9" s="119"/>
      <c r="E9" s="119"/>
      <c r="F9" s="119"/>
      <c r="G9" s="119"/>
      <c r="H9" s="119"/>
    </row>
    <row r="10" spans="1:9" ht="14.5" customHeight="1">
      <c r="C10" s="119"/>
      <c r="D10" s="119"/>
      <c r="E10" s="119"/>
      <c r="F10" s="119"/>
      <c r="G10" s="119"/>
      <c r="H10" s="119"/>
    </row>
    <row r="11" spans="1:9" s="63" customFormat="1" ht="14.5" customHeight="1">
      <c r="B11" s="114" t="s">
        <v>11</v>
      </c>
      <c r="C11" s="116"/>
      <c r="D11" s="64"/>
      <c r="E11" s="120"/>
      <c r="F11" s="121"/>
    </row>
    <row r="12" spans="1:9" s="63" customFormat="1" ht="14.5" customHeight="1">
      <c r="B12" s="114" t="s">
        <v>10</v>
      </c>
      <c r="C12" s="116"/>
      <c r="D12" s="136"/>
      <c r="E12" s="137"/>
      <c r="F12" s="138"/>
    </row>
    <row r="13" spans="1:9" s="63" customFormat="1" ht="14.5" customHeight="1">
      <c r="B13" s="114" t="s">
        <v>9</v>
      </c>
      <c r="C13" s="116"/>
      <c r="D13" s="139" t="s">
        <v>119</v>
      </c>
      <c r="E13" s="140"/>
      <c r="F13" s="141"/>
    </row>
    <row r="14" spans="1:9" s="63" customFormat="1" ht="14.5" customHeight="1">
      <c r="B14" s="114" t="s">
        <v>8</v>
      </c>
      <c r="C14" s="116"/>
      <c r="D14" s="142"/>
      <c r="E14" s="143"/>
      <c r="F14" s="144"/>
    </row>
    <row r="15" spans="1:9" s="63" customFormat="1" ht="14.5" customHeight="1">
      <c r="B15" s="117" t="s">
        <v>110</v>
      </c>
      <c r="C15" s="161"/>
      <c r="D15" s="71" t="s">
        <v>125</v>
      </c>
      <c r="E15" s="120"/>
      <c r="F15" s="121"/>
      <c r="I15" s="63" t="b">
        <v>0</v>
      </c>
    </row>
    <row r="16" spans="1:9" s="63" customFormat="1" ht="14.5" customHeight="1">
      <c r="B16" s="114" t="s">
        <v>7</v>
      </c>
      <c r="C16" s="116"/>
      <c r="D16" s="145" t="s">
        <v>30</v>
      </c>
      <c r="E16" s="120"/>
      <c r="F16" s="121"/>
    </row>
    <row r="17" spans="2:10" s="63" customFormat="1" ht="14.5" customHeight="1">
      <c r="B17" s="163" t="s">
        <v>106</v>
      </c>
      <c r="C17" s="165"/>
      <c r="D17" s="70"/>
      <c r="E17" s="143"/>
      <c r="F17" s="144"/>
    </row>
    <row r="18" spans="2:10" s="63" customFormat="1" ht="14.5" customHeight="1">
      <c r="B18" s="163" t="s">
        <v>107</v>
      </c>
      <c r="C18" s="165"/>
      <c r="D18" s="71" t="s">
        <v>125</v>
      </c>
      <c r="E18" s="120"/>
      <c r="F18" s="121"/>
      <c r="I18" s="63" t="b">
        <v>0</v>
      </c>
      <c r="J18" s="63" t="b">
        <v>0</v>
      </c>
    </row>
    <row r="19" spans="2:10" s="63" customFormat="1" ht="14.5" customHeight="1">
      <c r="B19" s="163" t="s">
        <v>108</v>
      </c>
      <c r="C19" s="165"/>
      <c r="D19" s="64"/>
      <c r="E19" s="120"/>
      <c r="F19" s="121"/>
    </row>
    <row r="20" spans="2:10" s="63" customFormat="1" ht="14.5" customHeight="1">
      <c r="B20" s="166" t="s">
        <v>117</v>
      </c>
      <c r="C20" s="168"/>
      <c r="D20" s="64" t="s">
        <v>118</v>
      </c>
      <c r="E20" s="120"/>
      <c r="F20" s="121"/>
      <c r="I20" s="63" t="b">
        <v>0</v>
      </c>
    </row>
    <row r="21" spans="2:10" s="63" customFormat="1" ht="14.5" customHeight="1">
      <c r="B21" s="169"/>
      <c r="C21" s="171"/>
      <c r="D21" s="145" t="s">
        <v>111</v>
      </c>
      <c r="E21" s="120"/>
      <c r="F21" s="121"/>
      <c r="I21" s="63" t="b">
        <v>0</v>
      </c>
    </row>
    <row r="22" spans="2:10" s="63" customFormat="1" ht="14.5" customHeight="1">
      <c r="B22" s="169"/>
      <c r="C22" s="171"/>
      <c r="D22" s="145" t="s">
        <v>112</v>
      </c>
      <c r="E22" s="120"/>
      <c r="F22" s="121"/>
      <c r="I22" s="63" t="b">
        <v>0</v>
      </c>
    </row>
    <row r="23" spans="2:10" s="63" customFormat="1" ht="17" customHeight="1">
      <c r="B23" s="172"/>
      <c r="C23" s="174"/>
      <c r="D23" s="145" t="s">
        <v>113</v>
      </c>
      <c r="E23" s="120"/>
      <c r="F23" s="121"/>
      <c r="I23" s="63" t="b">
        <v>0</v>
      </c>
    </row>
    <row r="24" spans="2:10" ht="14.5" customHeight="1">
      <c r="D24" s="28"/>
      <c r="E24" s="28"/>
      <c r="F24" s="28"/>
    </row>
    <row r="25" spans="2:10" s="41" customFormat="1" ht="29" customHeight="1">
      <c r="B25" s="177" t="s">
        <v>120</v>
      </c>
      <c r="C25" s="177"/>
      <c r="D25" s="177"/>
      <c r="E25" s="177"/>
      <c r="F25" s="177"/>
      <c r="G25" s="177"/>
    </row>
    <row r="26" spans="2:10" ht="14.5" customHeight="1">
      <c r="B26" s="128" t="s">
        <v>24</v>
      </c>
      <c r="C26" s="128"/>
      <c r="D26" s="128"/>
      <c r="E26" s="128"/>
      <c r="F26" s="128"/>
      <c r="G26" s="128"/>
      <c r="H26" s="128"/>
    </row>
    <row r="27" spans="2:10" ht="14.5" customHeight="1">
      <c r="B27" s="129" t="s">
        <v>14</v>
      </c>
      <c r="C27" s="130"/>
      <c r="D27" s="131"/>
      <c r="E27" s="129" t="s">
        <v>13</v>
      </c>
      <c r="F27" s="131"/>
    </row>
    <row r="28" spans="2:10" ht="14.5" customHeight="1">
      <c r="B28" s="133"/>
      <c r="C28" s="134"/>
      <c r="D28" s="135"/>
      <c r="E28" s="126"/>
      <c r="F28" s="127"/>
    </row>
    <row r="29" spans="2:10" ht="14.5" customHeight="1">
      <c r="B29" s="133"/>
      <c r="C29" s="134"/>
      <c r="D29" s="135"/>
      <c r="E29" s="126"/>
      <c r="F29" s="127"/>
    </row>
    <row r="30" spans="2:10" ht="14.5" customHeight="1">
      <c r="B30" s="133"/>
      <c r="C30" s="134"/>
      <c r="D30" s="135"/>
      <c r="E30" s="126"/>
      <c r="F30" s="127"/>
    </row>
    <row r="31" spans="2:10" ht="14.5" customHeight="1">
      <c r="B31" s="122"/>
      <c r="C31" s="102"/>
      <c r="D31" s="123"/>
      <c r="E31" s="124" t="s">
        <v>31</v>
      </c>
      <c r="F31" s="125"/>
    </row>
    <row r="32" spans="2:10" ht="14.5" customHeight="1">
      <c r="B32" s="34" t="s">
        <v>12</v>
      </c>
      <c r="C32" s="21"/>
      <c r="D32" s="21"/>
      <c r="E32" s="149" t="s">
        <v>12</v>
      </c>
      <c r="F32" s="150"/>
    </row>
    <row r="33" spans="2:9" ht="14.5" customHeight="1">
      <c r="B33" s="9"/>
      <c r="C33" s="35"/>
      <c r="D33" s="9"/>
      <c r="E33" s="9"/>
    </row>
    <row r="34" spans="2:9" ht="21">
      <c r="B34" s="19" t="s">
        <v>102</v>
      </c>
      <c r="D34" s="1"/>
      <c r="E34" s="1"/>
      <c r="F34" s="1"/>
    </row>
    <row r="35" spans="2:9">
      <c r="B35" s="13"/>
      <c r="C35" s="2" t="s">
        <v>3</v>
      </c>
      <c r="D35" s="146" t="s">
        <v>0</v>
      </c>
      <c r="E35" s="147"/>
      <c r="F35" s="148"/>
      <c r="G35" s="2" t="s">
        <v>1</v>
      </c>
      <c r="H35" s="2" t="s">
        <v>2</v>
      </c>
    </row>
    <row r="36" spans="2:9">
      <c r="B36" s="13"/>
      <c r="C36" s="27" t="s">
        <v>32</v>
      </c>
      <c r="D36" s="108" t="s">
        <v>52</v>
      </c>
      <c r="E36" s="108"/>
      <c r="F36" s="108"/>
      <c r="G36" s="3">
        <f>IF(I36=TRUE,5,"")</f>
        <v>5</v>
      </c>
      <c r="H36" s="27" t="s">
        <v>35</v>
      </c>
      <c r="I36" s="27" t="b">
        <v>1</v>
      </c>
    </row>
    <row r="37" spans="2:9">
      <c r="B37" s="13"/>
      <c r="C37" s="27" t="s">
        <v>116</v>
      </c>
      <c r="D37" s="108" t="s">
        <v>53</v>
      </c>
      <c r="E37" s="108"/>
      <c r="F37" s="108"/>
      <c r="G37" s="3">
        <f>IF(I37=TRUE,5,"")</f>
        <v>5</v>
      </c>
      <c r="H37" s="27" t="s">
        <v>35</v>
      </c>
      <c r="I37" s="27" t="b">
        <v>1</v>
      </c>
    </row>
    <row r="38" spans="2:9">
      <c r="B38" s="13"/>
      <c r="C38" s="27" t="s">
        <v>234</v>
      </c>
      <c r="D38" s="119" t="s">
        <v>34</v>
      </c>
      <c r="E38" s="119"/>
      <c r="F38" s="119"/>
      <c r="G38" s="3">
        <f>IF(I38=TRUE,5,"")</f>
        <v>5</v>
      </c>
      <c r="H38" s="27" t="s">
        <v>35</v>
      </c>
      <c r="I38" s="27" t="b">
        <v>1</v>
      </c>
    </row>
    <row r="39" spans="2:9">
      <c r="B39" s="13"/>
      <c r="C39" s="27" t="s">
        <v>39</v>
      </c>
      <c r="D39" s="119" t="s">
        <v>38</v>
      </c>
      <c r="E39" s="119"/>
      <c r="F39" s="119"/>
      <c r="G39" s="3">
        <f>IF(I39=TRUE,6,"")</f>
        <v>6</v>
      </c>
      <c r="H39" s="27" t="s">
        <v>35</v>
      </c>
      <c r="I39" s="27" t="b">
        <v>1</v>
      </c>
    </row>
    <row r="40" spans="2:9">
      <c r="B40" s="13"/>
      <c r="C40" s="27" t="s">
        <v>40</v>
      </c>
      <c r="D40" s="119" t="s">
        <v>41</v>
      </c>
      <c r="E40" s="119"/>
      <c r="F40" s="119"/>
      <c r="G40" s="3">
        <f>IF(I40=TRUE,5,"")</f>
        <v>5</v>
      </c>
      <c r="H40" s="27" t="s">
        <v>35</v>
      </c>
      <c r="I40" s="27" t="b">
        <v>1</v>
      </c>
    </row>
    <row r="41" spans="2:9">
      <c r="B41" s="13"/>
      <c r="C41" s="27" t="s">
        <v>95</v>
      </c>
      <c r="D41" s="119" t="s">
        <v>42</v>
      </c>
      <c r="E41" s="119"/>
      <c r="F41" s="119"/>
      <c r="G41" s="3">
        <f>IF(I41=TRUE,4,"")</f>
        <v>4</v>
      </c>
      <c r="H41" s="27" t="s">
        <v>35</v>
      </c>
      <c r="I41" s="27" t="b">
        <v>1</v>
      </c>
    </row>
    <row r="42" spans="2:9">
      <c r="B42" s="13"/>
      <c r="C42" s="27" t="s">
        <v>36</v>
      </c>
      <c r="D42" s="119" t="s">
        <v>37</v>
      </c>
      <c r="E42" s="119"/>
      <c r="F42" s="119"/>
      <c r="G42" s="3">
        <f>IF(I42=TRUE,3,"")</f>
        <v>3</v>
      </c>
      <c r="H42" s="27" t="s">
        <v>35</v>
      </c>
      <c r="I42" s="27" t="b">
        <v>1</v>
      </c>
    </row>
    <row r="43" spans="2:9">
      <c r="D43" s="119"/>
      <c r="E43" s="119"/>
      <c r="F43" s="119"/>
      <c r="G43" s="3"/>
      <c r="H43" s="39"/>
    </row>
    <row r="44" spans="2:9">
      <c r="C44" s="106" t="s">
        <v>22</v>
      </c>
      <c r="D44" s="107"/>
      <c r="E44" s="107"/>
      <c r="F44" s="107"/>
      <c r="G44" s="24">
        <f>SUM(G36:G43)</f>
        <v>33</v>
      </c>
      <c r="H44" s="33"/>
    </row>
    <row r="45" spans="2:9">
      <c r="C45" s="10"/>
      <c r="D45" s="11"/>
      <c r="E45" s="11"/>
      <c r="F45" s="11"/>
      <c r="G45" s="17" t="s">
        <v>101</v>
      </c>
      <c r="H45" s="12"/>
    </row>
    <row r="46" spans="2:9" s="4" customFormat="1" ht="19">
      <c r="B46" s="20" t="s">
        <v>103</v>
      </c>
      <c r="D46" s="5"/>
      <c r="E46" s="5"/>
      <c r="F46" s="5"/>
      <c r="G46" s="6"/>
    </row>
    <row r="47" spans="2:9">
      <c r="C47" s="2" t="s">
        <v>3</v>
      </c>
      <c r="D47" s="146" t="s">
        <v>0</v>
      </c>
      <c r="E47" s="147"/>
      <c r="F47" s="148"/>
      <c r="G47" s="2" t="s">
        <v>1</v>
      </c>
      <c r="H47" s="2" t="s">
        <v>2</v>
      </c>
    </row>
    <row r="48" spans="2:9">
      <c r="C48" s="28" t="s">
        <v>44</v>
      </c>
      <c r="D48" s="103" t="s">
        <v>242</v>
      </c>
      <c r="E48" s="103"/>
      <c r="F48" s="103"/>
      <c r="G48" s="3" t="str">
        <f t="shared" ref="G48:G55" si="0">IF(I48=TRUE,4,"")</f>
        <v/>
      </c>
      <c r="H48" s="151" t="s">
        <v>114</v>
      </c>
      <c r="I48" s="27" t="b">
        <v>0</v>
      </c>
    </row>
    <row r="49" spans="3:9">
      <c r="C49" s="28" t="s">
        <v>45</v>
      </c>
      <c r="D49" s="153" t="s">
        <v>62</v>
      </c>
      <c r="E49" s="153"/>
      <c r="F49" s="153"/>
      <c r="G49" s="3" t="str">
        <f t="shared" si="0"/>
        <v/>
      </c>
      <c r="H49" s="152"/>
      <c r="I49" s="27" t="b">
        <v>0</v>
      </c>
    </row>
    <row r="50" spans="3:9">
      <c r="C50" s="28" t="s">
        <v>46</v>
      </c>
      <c r="D50" s="153" t="s">
        <v>63</v>
      </c>
      <c r="E50" s="153"/>
      <c r="F50" s="153"/>
      <c r="G50" s="3" t="str">
        <f t="shared" si="0"/>
        <v/>
      </c>
      <c r="H50" s="152"/>
      <c r="I50" s="27" t="b">
        <v>0</v>
      </c>
    </row>
    <row r="51" spans="3:9">
      <c r="C51" s="28" t="s">
        <v>33</v>
      </c>
      <c r="D51" s="153" t="s">
        <v>64</v>
      </c>
      <c r="E51" s="153"/>
      <c r="F51" s="153"/>
      <c r="G51" s="3" t="str">
        <f t="shared" si="0"/>
        <v/>
      </c>
      <c r="H51" s="152"/>
      <c r="I51" s="27" t="b">
        <v>0</v>
      </c>
    </row>
    <row r="52" spans="3:9">
      <c r="C52" s="28" t="s">
        <v>47</v>
      </c>
      <c r="D52" s="153" t="s">
        <v>65</v>
      </c>
      <c r="E52" s="153"/>
      <c r="F52" s="153"/>
      <c r="G52" s="3" t="str">
        <f t="shared" si="0"/>
        <v/>
      </c>
      <c r="H52" s="152"/>
      <c r="I52" s="27" t="b">
        <v>0</v>
      </c>
    </row>
    <row r="53" spans="3:9">
      <c r="C53" s="28" t="s">
        <v>48</v>
      </c>
      <c r="D53" s="153" t="s">
        <v>66</v>
      </c>
      <c r="E53" s="153"/>
      <c r="F53" s="153"/>
      <c r="G53" s="3" t="str">
        <f t="shared" si="0"/>
        <v/>
      </c>
      <c r="H53" s="152"/>
      <c r="I53" s="27" t="b">
        <v>0</v>
      </c>
    </row>
    <row r="54" spans="3:9">
      <c r="C54" s="28" t="s">
        <v>49</v>
      </c>
      <c r="D54" s="153" t="s">
        <v>241</v>
      </c>
      <c r="E54" s="153"/>
      <c r="F54" s="153"/>
      <c r="G54" s="3" t="str">
        <f t="shared" si="0"/>
        <v/>
      </c>
      <c r="H54" s="152"/>
      <c r="I54" s="27" t="b">
        <v>0</v>
      </c>
    </row>
    <row r="55" spans="3:9">
      <c r="C55" s="28" t="s">
        <v>50</v>
      </c>
      <c r="D55" s="153" t="s">
        <v>67</v>
      </c>
      <c r="E55" s="153"/>
      <c r="F55" s="153"/>
      <c r="G55" s="3" t="str">
        <f t="shared" si="0"/>
        <v/>
      </c>
      <c r="H55" s="152"/>
      <c r="I55" s="27" t="b">
        <v>0</v>
      </c>
    </row>
    <row r="56" spans="3:9">
      <c r="C56" s="28"/>
      <c r="D56" s="156" t="s">
        <v>237</v>
      </c>
      <c r="E56" s="156"/>
      <c r="F56" s="156"/>
      <c r="G56" s="3"/>
      <c r="H56" s="39"/>
      <c r="I56" s="27" t="b">
        <v>0</v>
      </c>
    </row>
    <row r="57" spans="3:9">
      <c r="C57" s="28"/>
      <c r="D57" s="156" t="s">
        <v>236</v>
      </c>
      <c r="E57" s="156"/>
      <c r="F57" s="156"/>
      <c r="G57" s="3"/>
      <c r="I57" s="27" t="b">
        <v>0</v>
      </c>
    </row>
    <row r="58" spans="3:9">
      <c r="C58" s="28"/>
      <c r="D58" s="156" t="s">
        <v>238</v>
      </c>
      <c r="E58" s="156"/>
      <c r="F58" s="156"/>
      <c r="G58" s="3"/>
      <c r="I58" s="27" t="b">
        <v>0</v>
      </c>
    </row>
    <row r="59" spans="3:9">
      <c r="C59" s="28"/>
      <c r="D59" s="156" t="s">
        <v>240</v>
      </c>
      <c r="E59" s="156"/>
      <c r="F59" s="156"/>
      <c r="G59" s="3"/>
      <c r="I59" s="27" t="b">
        <v>0</v>
      </c>
    </row>
    <row r="60" spans="3:9">
      <c r="C60" s="28"/>
      <c r="D60" s="153"/>
      <c r="E60" s="153"/>
      <c r="F60" s="153"/>
      <c r="G60" s="3"/>
      <c r="I60" s="27" t="b">
        <v>0</v>
      </c>
    </row>
    <row r="61" spans="3:9">
      <c r="C61" s="28"/>
      <c r="D61" s="153"/>
      <c r="E61" s="153"/>
      <c r="F61" s="153"/>
      <c r="G61" s="3"/>
      <c r="I61" s="27" t="b">
        <v>0</v>
      </c>
    </row>
    <row r="62" spans="3:9">
      <c r="C62" s="28"/>
      <c r="D62" s="153"/>
      <c r="E62" s="153"/>
      <c r="F62" s="153"/>
      <c r="G62" s="3"/>
      <c r="I62" s="27" t="b">
        <v>0</v>
      </c>
    </row>
    <row r="63" spans="3:9">
      <c r="C63" s="28"/>
      <c r="D63" s="154"/>
      <c r="E63" s="154"/>
      <c r="F63" s="154"/>
      <c r="G63" s="3"/>
    </row>
    <row r="64" spans="3:9">
      <c r="C64" s="106" t="s">
        <v>92</v>
      </c>
      <c r="D64" s="107"/>
      <c r="E64" s="107"/>
      <c r="F64" s="107"/>
      <c r="G64" s="24">
        <f>SUM(G48:G63)</f>
        <v>0</v>
      </c>
      <c r="H64" s="33"/>
    </row>
    <row r="65" spans="2:9">
      <c r="G65" s="17" t="s">
        <v>51</v>
      </c>
    </row>
    <row r="66" spans="2:9" ht="19">
      <c r="B66" s="19" t="s">
        <v>104</v>
      </c>
    </row>
    <row r="67" spans="2:9">
      <c r="C67" s="2" t="s">
        <v>3</v>
      </c>
      <c r="D67" s="31" t="s">
        <v>0</v>
      </c>
      <c r="E67" s="32"/>
      <c r="F67" s="32"/>
      <c r="G67" s="2" t="s">
        <v>1</v>
      </c>
      <c r="H67" s="2" t="s">
        <v>2</v>
      </c>
    </row>
    <row r="68" spans="2:9">
      <c r="C68" s="28" t="s">
        <v>55</v>
      </c>
      <c r="D68" s="153" t="s">
        <v>60</v>
      </c>
      <c r="E68" s="153"/>
      <c r="F68" s="153"/>
      <c r="G68" s="3" t="str">
        <f>IF(I68=TRUE,10,"")</f>
        <v/>
      </c>
      <c r="I68" s="27" t="b">
        <v>0</v>
      </c>
    </row>
    <row r="69" spans="2:9">
      <c r="C69" s="28" t="s">
        <v>56</v>
      </c>
      <c r="D69" s="155" t="s">
        <v>61</v>
      </c>
      <c r="E69" s="155"/>
      <c r="F69" s="155"/>
      <c r="G69" s="3" t="str">
        <f>IF(I69=TRUE,10,"")</f>
        <v/>
      </c>
      <c r="H69" s="39"/>
      <c r="I69" s="27" t="b">
        <v>0</v>
      </c>
    </row>
    <row r="70" spans="2:9">
      <c r="C70" s="30" t="s">
        <v>75</v>
      </c>
      <c r="D70" s="157" t="s">
        <v>76</v>
      </c>
      <c r="E70" s="157"/>
      <c r="F70" s="157"/>
      <c r="G70" s="3" t="str">
        <f>IF(I70=TRUE,10,"")</f>
        <v/>
      </c>
      <c r="H70" s="39"/>
      <c r="I70" s="27" t="b">
        <v>0</v>
      </c>
    </row>
    <row r="71" spans="2:9">
      <c r="C71" s="28"/>
      <c r="D71" s="156" t="s">
        <v>54</v>
      </c>
      <c r="E71" s="156"/>
      <c r="F71" s="156"/>
      <c r="G71" s="23"/>
      <c r="H71" s="39"/>
      <c r="I71" s="27" t="b">
        <v>0</v>
      </c>
    </row>
    <row r="72" spans="2:9">
      <c r="C72" s="28"/>
      <c r="D72" s="176"/>
      <c r="E72" s="176"/>
      <c r="F72" s="176"/>
      <c r="G72" s="23"/>
      <c r="I72" s="27" t="b">
        <v>0</v>
      </c>
    </row>
    <row r="73" spans="2:9">
      <c r="C73" s="28"/>
      <c r="D73" s="119"/>
      <c r="E73" s="119"/>
      <c r="F73" s="119"/>
      <c r="G73" s="3"/>
      <c r="H73" s="39"/>
      <c r="I73" s="27" t="b">
        <v>0</v>
      </c>
    </row>
    <row r="74" spans="2:9">
      <c r="C74" s="28"/>
      <c r="D74" s="176"/>
      <c r="E74" s="176"/>
      <c r="F74" s="176"/>
      <c r="G74" s="23"/>
      <c r="I74" s="27" t="b">
        <v>0</v>
      </c>
    </row>
    <row r="75" spans="2:9">
      <c r="C75" s="28"/>
      <c r="D75" s="157"/>
      <c r="E75" s="157"/>
      <c r="F75" s="157"/>
      <c r="G75" s="3"/>
      <c r="H75" s="39"/>
      <c r="I75" s="27" t="b">
        <v>0</v>
      </c>
    </row>
    <row r="76" spans="2:9">
      <c r="C76" s="28"/>
      <c r="D76" s="157"/>
      <c r="E76" s="157"/>
      <c r="F76" s="157"/>
      <c r="G76" s="3"/>
      <c r="I76" s="27" t="b">
        <v>0</v>
      </c>
    </row>
    <row r="77" spans="2:9">
      <c r="C77" s="28"/>
      <c r="D77" s="157"/>
      <c r="E77" s="157"/>
      <c r="F77" s="157"/>
      <c r="G77" s="3"/>
      <c r="I77" s="27" t="b">
        <v>0</v>
      </c>
    </row>
    <row r="78" spans="2:9">
      <c r="C78" s="28"/>
      <c r="D78" s="157"/>
      <c r="E78" s="157"/>
      <c r="F78" s="157"/>
      <c r="G78" s="3"/>
    </row>
    <row r="79" spans="2:9">
      <c r="B79" s="158" t="s">
        <v>59</v>
      </c>
      <c r="C79" s="158"/>
      <c r="D79" s="158"/>
      <c r="E79" s="158"/>
      <c r="F79" s="158"/>
      <c r="G79" s="24">
        <f>SUM(G68:G78)</f>
        <v>0</v>
      </c>
      <c r="H79" s="33"/>
    </row>
    <row r="80" spans="2:9">
      <c r="D80" s="36"/>
      <c r="E80" s="36"/>
      <c r="F80" s="36"/>
      <c r="G80" s="17" t="s">
        <v>58</v>
      </c>
    </row>
    <row r="81" spans="2:10" ht="19">
      <c r="B81" s="19" t="s">
        <v>15</v>
      </c>
      <c r="D81" s="154"/>
      <c r="E81" s="154"/>
      <c r="F81" s="154"/>
    </row>
    <row r="82" spans="2:10">
      <c r="C82" s="2" t="s">
        <v>3</v>
      </c>
      <c r="D82" s="111" t="s">
        <v>0</v>
      </c>
      <c r="E82" s="112"/>
      <c r="F82" s="113"/>
      <c r="G82" s="2" t="s">
        <v>1</v>
      </c>
      <c r="H82" s="2" t="s">
        <v>2</v>
      </c>
    </row>
    <row r="83" spans="2:10">
      <c r="C83" s="63" t="s">
        <v>68</v>
      </c>
      <c r="D83" s="175" t="s">
        <v>74</v>
      </c>
      <c r="E83" s="175"/>
      <c r="F83" s="175"/>
      <c r="G83" s="23">
        <v>40</v>
      </c>
      <c r="I83" s="27" t="b">
        <v>1</v>
      </c>
    </row>
    <row r="84" spans="2:10">
      <c r="C84" s="106" t="s">
        <v>23</v>
      </c>
      <c r="D84" s="107"/>
      <c r="E84" s="107"/>
      <c r="F84" s="107"/>
      <c r="G84" s="24">
        <f>SUM(G83:G83)</f>
        <v>40</v>
      </c>
      <c r="H84" s="33"/>
    </row>
    <row r="85" spans="2:10">
      <c r="D85" s="108"/>
      <c r="E85" s="108"/>
      <c r="F85" s="108"/>
    </row>
    <row r="86" spans="2:10">
      <c r="D86" s="154"/>
      <c r="E86" s="154"/>
      <c r="F86" s="154"/>
    </row>
    <row r="87" spans="2:10" ht="16">
      <c r="C87" s="159" t="s">
        <v>43</v>
      </c>
      <c r="D87" s="160"/>
      <c r="E87" s="160"/>
      <c r="F87" s="160"/>
      <c r="G87" s="25">
        <f>G44+G64+G79+G84</f>
        <v>73</v>
      </c>
      <c r="H87" s="33"/>
    </row>
    <row r="88" spans="2:10" ht="16">
      <c r="B88" s="15"/>
      <c r="C88" s="10"/>
      <c r="D88" s="16"/>
      <c r="E88" s="16"/>
      <c r="F88" s="16"/>
      <c r="G88" s="17" t="s">
        <v>20</v>
      </c>
      <c r="H88" s="10"/>
    </row>
    <row r="89" spans="2:10" s="66" customFormat="1" ht="19">
      <c r="B89" s="110" t="s">
        <v>121</v>
      </c>
      <c r="C89" s="110"/>
      <c r="D89" s="110"/>
      <c r="E89" s="110"/>
      <c r="F89" s="110"/>
    </row>
    <row r="90" spans="2:10" s="66" customFormat="1">
      <c r="C90" s="2" t="s">
        <v>3</v>
      </c>
      <c r="D90" s="111" t="s">
        <v>0</v>
      </c>
      <c r="E90" s="112"/>
      <c r="F90" s="113"/>
      <c r="G90" s="2" t="s">
        <v>1</v>
      </c>
      <c r="H90" s="2" t="s">
        <v>2</v>
      </c>
    </row>
    <row r="91" spans="2:10" s="66" customFormat="1">
      <c r="D91" s="103"/>
      <c r="E91" s="103"/>
      <c r="F91" s="103"/>
      <c r="G91" s="23"/>
      <c r="I91" s="66" t="b">
        <v>1</v>
      </c>
      <c r="J91" s="66" t="b">
        <v>0</v>
      </c>
    </row>
    <row r="92" spans="2:10" s="66" customFormat="1">
      <c r="D92" s="104"/>
      <c r="E92" s="104"/>
      <c r="F92" s="104"/>
      <c r="G92" s="23"/>
      <c r="I92" s="66" t="b">
        <v>1</v>
      </c>
      <c r="J92" s="66" t="b">
        <v>0</v>
      </c>
    </row>
    <row r="93" spans="2:10" s="66" customFormat="1">
      <c r="D93" s="104"/>
      <c r="E93" s="104"/>
      <c r="F93" s="104"/>
      <c r="G93" s="23"/>
      <c r="I93" s="66" t="b">
        <v>1</v>
      </c>
      <c r="J93" s="66" t="b">
        <v>0</v>
      </c>
    </row>
    <row r="94" spans="2:10" s="66" customFormat="1">
      <c r="D94" s="104"/>
      <c r="E94" s="104"/>
      <c r="F94" s="104"/>
      <c r="G94" s="23"/>
      <c r="I94" s="66" t="b">
        <v>1</v>
      </c>
      <c r="J94" s="66" t="b">
        <v>0</v>
      </c>
    </row>
    <row r="95" spans="2:10" s="66" customFormat="1">
      <c r="D95" s="104"/>
      <c r="E95" s="104"/>
      <c r="F95" s="104"/>
      <c r="G95" s="23"/>
      <c r="I95" s="66" t="b">
        <v>1</v>
      </c>
      <c r="J95" s="66" t="b">
        <v>0</v>
      </c>
    </row>
    <row r="96" spans="2:10" s="66" customFormat="1">
      <c r="C96" s="106" t="s">
        <v>122</v>
      </c>
      <c r="D96" s="107"/>
      <c r="E96" s="107"/>
      <c r="F96" s="107"/>
      <c r="G96" s="24">
        <f>SUM(G95:G95)</f>
        <v>0</v>
      </c>
      <c r="H96" s="67"/>
    </row>
    <row r="97" spans="2:10" s="66" customFormat="1">
      <c r="D97" s="108"/>
      <c r="E97" s="108"/>
      <c r="F97" s="108"/>
    </row>
    <row r="98" spans="2:10" ht="19">
      <c r="B98" s="19" t="s">
        <v>19</v>
      </c>
    </row>
    <row r="99" spans="2:10" s="40" customFormat="1" ht="17" customHeight="1">
      <c r="B99" s="162" t="s">
        <v>96</v>
      </c>
      <c r="C99" s="162"/>
      <c r="D99" s="162"/>
      <c r="E99" s="162"/>
      <c r="F99" s="162"/>
      <c r="G99" s="162"/>
      <c r="H99" s="162"/>
    </row>
    <row r="100" spans="2:10">
      <c r="C100" s="31" t="s">
        <v>16</v>
      </c>
      <c r="D100" s="14"/>
      <c r="E100" s="22"/>
      <c r="F100" s="146" t="s">
        <v>17</v>
      </c>
      <c r="G100" s="147"/>
      <c r="H100" s="148"/>
    </row>
    <row r="101" spans="2:10">
      <c r="C101" s="117" t="s">
        <v>25</v>
      </c>
      <c r="D101" s="118"/>
      <c r="E101" s="38" t="s">
        <v>18</v>
      </c>
      <c r="F101" s="114"/>
      <c r="G101" s="115"/>
      <c r="H101" s="116"/>
    </row>
    <row r="102" spans="2:10">
      <c r="C102" s="117" t="s">
        <v>26</v>
      </c>
      <c r="D102" s="118"/>
      <c r="E102" s="38"/>
      <c r="F102" s="114"/>
      <c r="G102" s="115"/>
      <c r="H102" s="116"/>
    </row>
    <row r="103" spans="2:10">
      <c r="C103" s="117" t="s">
        <v>27</v>
      </c>
      <c r="D103" s="118"/>
      <c r="E103" s="38"/>
      <c r="F103" s="114"/>
      <c r="G103" s="115"/>
      <c r="H103" s="116"/>
    </row>
    <row r="104" spans="2:10">
      <c r="C104" s="37"/>
      <c r="D104" s="38"/>
      <c r="E104" s="38"/>
      <c r="F104" s="114"/>
      <c r="G104" s="115"/>
      <c r="H104" s="116"/>
    </row>
    <row r="105" spans="2:10">
      <c r="C105" s="37"/>
      <c r="D105" s="38"/>
      <c r="E105" s="38"/>
      <c r="F105" s="114"/>
      <c r="G105" s="115"/>
      <c r="H105" s="116"/>
    </row>
    <row r="107" spans="2:10" s="66" customFormat="1">
      <c r="B107" s="109" t="s">
        <v>124</v>
      </c>
      <c r="C107" s="109"/>
      <c r="D107" s="109"/>
      <c r="E107" s="109"/>
      <c r="F107" s="109"/>
      <c r="G107" s="109"/>
      <c r="H107" s="109"/>
    </row>
    <row r="108" spans="2:10" s="66" customFormat="1" ht="19">
      <c r="B108" s="110" t="s">
        <v>123</v>
      </c>
      <c r="C108" s="110"/>
      <c r="D108" s="110"/>
      <c r="E108" s="110"/>
      <c r="F108" s="110"/>
    </row>
    <row r="109" spans="2:10" s="66" customFormat="1">
      <c r="C109" s="2" t="s">
        <v>3</v>
      </c>
      <c r="D109" s="111" t="s">
        <v>0</v>
      </c>
      <c r="E109" s="112"/>
      <c r="F109" s="113"/>
      <c r="G109" s="2" t="s">
        <v>1</v>
      </c>
      <c r="H109" s="2" t="s">
        <v>2</v>
      </c>
    </row>
    <row r="110" spans="2:10" s="66" customFormat="1">
      <c r="D110" s="103"/>
      <c r="E110" s="103"/>
      <c r="F110" s="103"/>
      <c r="G110" s="23"/>
      <c r="I110" s="66" t="b">
        <v>1</v>
      </c>
      <c r="J110" s="66" t="b">
        <v>0</v>
      </c>
    </row>
    <row r="111" spans="2:10" s="66" customFormat="1">
      <c r="D111" s="104"/>
      <c r="E111" s="104"/>
      <c r="F111" s="104"/>
      <c r="G111" s="23"/>
      <c r="I111" s="66" t="b">
        <v>1</v>
      </c>
      <c r="J111" s="66" t="b">
        <v>0</v>
      </c>
    </row>
    <row r="112" spans="2:10" s="66" customFormat="1">
      <c r="D112" s="104"/>
      <c r="E112" s="104"/>
      <c r="F112" s="104"/>
      <c r="G112" s="23"/>
      <c r="I112" s="66" t="b">
        <v>1</v>
      </c>
      <c r="J112" s="66" t="b">
        <v>0</v>
      </c>
    </row>
    <row r="113" spans="3:10" s="66" customFormat="1">
      <c r="D113" s="104"/>
      <c r="E113" s="104"/>
      <c r="F113" s="104"/>
      <c r="G113" s="23"/>
      <c r="I113" s="66" t="b">
        <v>1</v>
      </c>
      <c r="J113" s="66" t="b">
        <v>0</v>
      </c>
    </row>
    <row r="114" spans="3:10" s="66" customFormat="1">
      <c r="C114" s="68"/>
      <c r="D114" s="105"/>
      <c r="E114" s="105"/>
      <c r="F114" s="105"/>
      <c r="G114" s="72"/>
      <c r="H114" s="68"/>
      <c r="I114" s="66" t="b">
        <v>1</v>
      </c>
      <c r="J114" s="66" t="b">
        <v>0</v>
      </c>
    </row>
    <row r="115" spans="3:10" s="66" customFormat="1">
      <c r="D115" s="102"/>
      <c r="E115" s="102"/>
      <c r="F115" s="102"/>
    </row>
  </sheetData>
  <mergeCells count="113">
    <mergeCell ref="D21:F21"/>
    <mergeCell ref="D22:F22"/>
    <mergeCell ref="D23:F23"/>
    <mergeCell ref="B11:C11"/>
    <mergeCell ref="E11:F11"/>
    <mergeCell ref="B12:C12"/>
    <mergeCell ref="D12:F12"/>
    <mergeCell ref="B13:C13"/>
    <mergeCell ref="D13:F13"/>
    <mergeCell ref="E19:F19"/>
    <mergeCell ref="B20:C23"/>
    <mergeCell ref="E20:F20"/>
    <mergeCell ref="C6:H6"/>
    <mergeCell ref="C7:H7"/>
    <mergeCell ref="C8:E8"/>
    <mergeCell ref="C9:H9"/>
    <mergeCell ref="C10:H10"/>
    <mergeCell ref="B31:D31"/>
    <mergeCell ref="E31:F31"/>
    <mergeCell ref="B28:D30"/>
    <mergeCell ref="E28:F30"/>
    <mergeCell ref="B14:C14"/>
    <mergeCell ref="D14:F14"/>
    <mergeCell ref="B15:C15"/>
    <mergeCell ref="B26:H26"/>
    <mergeCell ref="B27:D27"/>
    <mergeCell ref="E27:F27"/>
    <mergeCell ref="B25:G25"/>
    <mergeCell ref="E15:F15"/>
    <mergeCell ref="B16:C16"/>
    <mergeCell ref="D16:F16"/>
    <mergeCell ref="B17:C17"/>
    <mergeCell ref="E17:F17"/>
    <mergeCell ref="B18:C18"/>
    <mergeCell ref="E18:F18"/>
    <mergeCell ref="B19:C19"/>
    <mergeCell ref="D47:F47"/>
    <mergeCell ref="E32:F32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C44:F44"/>
    <mergeCell ref="D48:F48"/>
    <mergeCell ref="H48:H55"/>
    <mergeCell ref="D49:F49"/>
    <mergeCell ref="D50:F50"/>
    <mergeCell ref="D51:F51"/>
    <mergeCell ref="D52:F52"/>
    <mergeCell ref="D53:F53"/>
    <mergeCell ref="D54:F54"/>
    <mergeCell ref="D55:F55"/>
    <mergeCell ref="D70:F70"/>
    <mergeCell ref="D56:F56"/>
    <mergeCell ref="D57:F57"/>
    <mergeCell ref="D58:F58"/>
    <mergeCell ref="D59:F59"/>
    <mergeCell ref="D60:F60"/>
    <mergeCell ref="D61:F61"/>
    <mergeCell ref="D62:F62"/>
    <mergeCell ref="D63:F63"/>
    <mergeCell ref="C64:F64"/>
    <mergeCell ref="D68:F68"/>
    <mergeCell ref="D69:F69"/>
    <mergeCell ref="D83:F83"/>
    <mergeCell ref="D71:F71"/>
    <mergeCell ref="D72:F72"/>
    <mergeCell ref="D73:F73"/>
    <mergeCell ref="D74:F74"/>
    <mergeCell ref="D75:F75"/>
    <mergeCell ref="D76:F76"/>
    <mergeCell ref="D77:F77"/>
    <mergeCell ref="D78:F78"/>
    <mergeCell ref="B79:F79"/>
    <mergeCell ref="D81:F81"/>
    <mergeCell ref="D82:F82"/>
    <mergeCell ref="C84:F84"/>
    <mergeCell ref="D85:F85"/>
    <mergeCell ref="D86:F86"/>
    <mergeCell ref="C87:F87"/>
    <mergeCell ref="F100:H100"/>
    <mergeCell ref="F101:H101"/>
    <mergeCell ref="B99:H99"/>
    <mergeCell ref="C101:D101"/>
    <mergeCell ref="C102:D102"/>
    <mergeCell ref="D90:F90"/>
    <mergeCell ref="D113:F113"/>
    <mergeCell ref="D114:F114"/>
    <mergeCell ref="D115:F115"/>
    <mergeCell ref="B89:F89"/>
    <mergeCell ref="B108:F108"/>
    <mergeCell ref="B107:H107"/>
    <mergeCell ref="D109:F109"/>
    <mergeCell ref="D110:F110"/>
    <mergeCell ref="D111:F111"/>
    <mergeCell ref="D112:F112"/>
    <mergeCell ref="D95:F95"/>
    <mergeCell ref="C96:F96"/>
    <mergeCell ref="D97:F97"/>
    <mergeCell ref="D91:F91"/>
    <mergeCell ref="D92:F92"/>
    <mergeCell ref="D93:F93"/>
    <mergeCell ref="D94:F94"/>
    <mergeCell ref="F102:H102"/>
    <mergeCell ref="F103:H103"/>
    <mergeCell ref="F104:H104"/>
    <mergeCell ref="F105:H105"/>
    <mergeCell ref="C103:D103"/>
  </mergeCells>
  <hyperlinks>
    <hyperlink ref="F8" r:id="rId1" xr:uid="{00000000-0004-0000-0200-000000000000}"/>
  </hyperlinks>
  <pageMargins left="0.31496062992125984" right="0.31496062992125984" top="0.74803149606299213" bottom="0.74803149606299213" header="0.31496062992125984" footer="0.31496062992125984"/>
  <pageSetup paperSize="9" scale="84" fitToHeight="0" orientation="portrait" r:id="rId2"/>
  <ignoredErrors>
    <ignoredError sqref="G39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25400</xdr:colOff>
                    <xdr:row>35</xdr:row>
                    <xdr:rowOff>177800</xdr:rowOff>
                  </from>
                  <to>
                    <xdr:col>1</xdr:col>
                    <xdr:colOff>330200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0</xdr:rowOff>
                  </from>
                  <to>
                    <xdr:col>1</xdr:col>
                    <xdr:colOff>254000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</xdr:col>
                    <xdr:colOff>25400</xdr:colOff>
                    <xdr:row>40</xdr:row>
                    <xdr:rowOff>152400</xdr:rowOff>
                  </from>
                  <to>
                    <xdr:col>2</xdr:col>
                    <xdr:colOff>25400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1</xdr:col>
                    <xdr:colOff>25400</xdr:colOff>
                    <xdr:row>39</xdr:row>
                    <xdr:rowOff>177800</xdr:rowOff>
                  </from>
                  <to>
                    <xdr:col>1</xdr:col>
                    <xdr:colOff>266700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152400</xdr:rowOff>
                  </from>
                  <to>
                    <xdr:col>2</xdr:col>
                    <xdr:colOff>25400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177800</xdr:rowOff>
                  </from>
                  <to>
                    <xdr:col>1</xdr:col>
                    <xdr:colOff>304800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55</xdr:row>
                    <xdr:rowOff>12700</xdr:rowOff>
                  </from>
                  <to>
                    <xdr:col>1</xdr:col>
                    <xdr:colOff>254000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1</xdr:col>
                    <xdr:colOff>12700</xdr:colOff>
                    <xdr:row>54</xdr:row>
                    <xdr:rowOff>12700</xdr:rowOff>
                  </from>
                  <to>
                    <xdr:col>1</xdr:col>
                    <xdr:colOff>254000</xdr:colOff>
                    <xdr:row>55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</xdr:col>
                    <xdr:colOff>25400</xdr:colOff>
                    <xdr:row>37</xdr:row>
                    <xdr:rowOff>0</xdr:rowOff>
                  </from>
                  <to>
                    <xdr:col>1</xdr:col>
                    <xdr:colOff>241300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</xdr:col>
                    <xdr:colOff>12700</xdr:colOff>
                    <xdr:row>52</xdr:row>
                    <xdr:rowOff>177800</xdr:rowOff>
                  </from>
                  <to>
                    <xdr:col>1</xdr:col>
                    <xdr:colOff>241300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12700</xdr:colOff>
                    <xdr:row>61</xdr:row>
                    <xdr:rowOff>0</xdr:rowOff>
                  </from>
                  <to>
                    <xdr:col>1</xdr:col>
                    <xdr:colOff>241300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</xdr:col>
                    <xdr:colOff>12700</xdr:colOff>
                    <xdr:row>60</xdr:row>
                    <xdr:rowOff>12700</xdr:rowOff>
                  </from>
                  <to>
                    <xdr:col>1</xdr:col>
                    <xdr:colOff>254000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12700</xdr:colOff>
                    <xdr:row>58</xdr:row>
                    <xdr:rowOff>177800</xdr:rowOff>
                  </from>
                  <to>
                    <xdr:col>1</xdr:col>
                    <xdr:colOff>241300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</xdr:col>
                    <xdr:colOff>12700</xdr:colOff>
                    <xdr:row>57</xdr:row>
                    <xdr:rowOff>177800</xdr:rowOff>
                  </from>
                  <to>
                    <xdr:col>1</xdr:col>
                    <xdr:colOff>241300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12700</xdr:colOff>
                    <xdr:row>57</xdr:row>
                    <xdr:rowOff>0</xdr:rowOff>
                  </from>
                  <to>
                    <xdr:col>1</xdr:col>
                    <xdr:colOff>304800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</xdr:col>
                    <xdr:colOff>12700</xdr:colOff>
                    <xdr:row>56</xdr:row>
                    <xdr:rowOff>0</xdr:rowOff>
                  </from>
                  <to>
                    <xdr:col>1</xdr:col>
                    <xdr:colOff>254000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12700</xdr:colOff>
                    <xdr:row>52</xdr:row>
                    <xdr:rowOff>0</xdr:rowOff>
                  </from>
                  <to>
                    <xdr:col>1</xdr:col>
                    <xdr:colOff>330200</xdr:colOff>
                    <xdr:row>52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12700</xdr:colOff>
                    <xdr:row>50</xdr:row>
                    <xdr:rowOff>12700</xdr:rowOff>
                  </from>
                  <to>
                    <xdr:col>1</xdr:col>
                    <xdr:colOff>317500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12700</xdr:colOff>
                    <xdr:row>47</xdr:row>
                    <xdr:rowOff>177800</xdr:rowOff>
                  </from>
                  <to>
                    <xdr:col>1</xdr:col>
                    <xdr:colOff>330200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</xdr:col>
                    <xdr:colOff>25400</xdr:colOff>
                    <xdr:row>46</xdr:row>
                    <xdr:rowOff>177800</xdr:rowOff>
                  </from>
                  <to>
                    <xdr:col>1</xdr:col>
                    <xdr:colOff>355600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5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67</xdr:row>
                    <xdr:rowOff>12700</xdr:rowOff>
                  </from>
                  <to>
                    <xdr:col>1</xdr:col>
                    <xdr:colOff>330200</xdr:colOff>
                    <xdr:row>68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6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1</xdr:col>
                    <xdr:colOff>317500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7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1</xdr:col>
                    <xdr:colOff>317500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8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177800</xdr:rowOff>
                  </from>
                  <to>
                    <xdr:col>1</xdr:col>
                    <xdr:colOff>330200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9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12700</xdr:rowOff>
                  </from>
                  <to>
                    <xdr:col>1</xdr:col>
                    <xdr:colOff>317500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0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177800</xdr:rowOff>
                  </from>
                  <to>
                    <xdr:col>1</xdr:col>
                    <xdr:colOff>330200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1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177800</xdr:rowOff>
                  </from>
                  <to>
                    <xdr:col>1</xdr:col>
                    <xdr:colOff>317500</xdr:colOff>
                    <xdr:row>75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2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1</xdr:col>
                    <xdr:colOff>330200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3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177800</xdr:rowOff>
                  </from>
                  <to>
                    <xdr:col>1</xdr:col>
                    <xdr:colOff>317500</xdr:colOff>
                    <xdr:row>76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4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177800</xdr:rowOff>
                  </from>
                  <to>
                    <xdr:col>1</xdr:col>
                    <xdr:colOff>330200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5" name="Check Box 53">
              <controlPr defaultSize="0" autoFill="0" autoLine="0" autoPict="0">
                <anchor moveWithCells="1">
                  <from>
                    <xdr:col>1</xdr:col>
                    <xdr:colOff>25400</xdr:colOff>
                    <xdr:row>81</xdr:row>
                    <xdr:rowOff>177800</xdr:rowOff>
                  </from>
                  <to>
                    <xdr:col>1</xdr:col>
                    <xdr:colOff>254000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6" name="Check Box 54">
              <controlPr defaultSize="0" autoFill="0" autoLine="0" autoPict="0">
                <anchor moveWithCells="1">
                  <from>
                    <xdr:col>1</xdr:col>
                    <xdr:colOff>12700</xdr:colOff>
                    <xdr:row>48</xdr:row>
                    <xdr:rowOff>177800</xdr:rowOff>
                  </from>
                  <to>
                    <xdr:col>1</xdr:col>
                    <xdr:colOff>330200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7" name="Check Box 55">
              <controlPr defaultSize="0" autoFill="0" autoLine="0" autoPict="0">
                <anchor moveWithCells="1">
                  <from>
                    <xdr:col>1</xdr:col>
                    <xdr:colOff>12700</xdr:colOff>
                    <xdr:row>51</xdr:row>
                    <xdr:rowOff>12700</xdr:rowOff>
                  </from>
                  <to>
                    <xdr:col>1</xdr:col>
                    <xdr:colOff>317500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8" name="Check Box 57">
              <controlPr defaultSize="0" autoFill="0" autoLine="0" autoPict="0">
                <anchor moveWithCells="1">
                  <from>
                    <xdr:col>3</xdr:col>
                    <xdr:colOff>25400</xdr:colOff>
                    <xdr:row>16</xdr:row>
                    <xdr:rowOff>152400</xdr:rowOff>
                  </from>
                  <to>
                    <xdr:col>3</xdr:col>
                    <xdr:colOff>304800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9" name="Check Box 58">
              <controlPr defaultSize="0" autoFill="0" autoLine="0" autoPict="0">
                <anchor moveWithCells="1">
                  <from>
                    <xdr:col>3</xdr:col>
                    <xdr:colOff>673100</xdr:colOff>
                    <xdr:row>16</xdr:row>
                    <xdr:rowOff>152400</xdr:rowOff>
                  </from>
                  <to>
                    <xdr:col>3</xdr:col>
                    <xdr:colOff>952500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0" name="Check Box 59">
              <controlPr defaultSize="0" autoFill="0" autoLine="0" autoPict="0">
                <anchor moveWithCells="1">
                  <from>
                    <xdr:col>3</xdr:col>
                    <xdr:colOff>25400</xdr:colOff>
                    <xdr:row>18</xdr:row>
                    <xdr:rowOff>152400</xdr:rowOff>
                  </from>
                  <to>
                    <xdr:col>3</xdr:col>
                    <xdr:colOff>304800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1" name="Check Box 61">
              <controlPr defaultSize="0" autoFill="0" autoLine="0" autoPict="0">
                <anchor moveWithCells="1">
                  <from>
                    <xdr:col>3</xdr:col>
                    <xdr:colOff>25400</xdr:colOff>
                    <xdr:row>21</xdr:row>
                    <xdr:rowOff>165100</xdr:rowOff>
                  </from>
                  <to>
                    <xdr:col>3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" name="Check Box 62">
              <controlPr defaultSize="0" autoFill="0" autoLine="0" autoPict="0">
                <anchor moveWithCells="1">
                  <from>
                    <xdr:col>3</xdr:col>
                    <xdr:colOff>25400</xdr:colOff>
                    <xdr:row>19</xdr:row>
                    <xdr:rowOff>152400</xdr:rowOff>
                  </from>
                  <to>
                    <xdr:col>3</xdr:col>
                    <xdr:colOff>304800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3" name="Check Box 63">
              <controlPr defaultSize="0" autoFill="0" autoLine="0" autoPict="0">
                <anchor moveWithCells="1">
                  <from>
                    <xdr:col>3</xdr:col>
                    <xdr:colOff>25400</xdr:colOff>
                    <xdr:row>20</xdr:row>
                    <xdr:rowOff>152400</xdr:rowOff>
                  </from>
                  <to>
                    <xdr:col>3</xdr:col>
                    <xdr:colOff>304800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4" name="Check Box 66">
              <controlPr defaultSize="0" autoFill="0" autoLine="0" autoPict="0">
                <anchor moveWithCells="1">
                  <from>
                    <xdr:col>3</xdr:col>
                    <xdr:colOff>25400</xdr:colOff>
                    <xdr:row>13</xdr:row>
                    <xdr:rowOff>152400</xdr:rowOff>
                  </from>
                  <to>
                    <xdr:col>3</xdr:col>
                    <xdr:colOff>304800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5" name="Check Box 67">
              <controlPr defaultSize="0" autoFill="0" autoLine="0" autoPict="0">
                <anchor moveWithCells="1">
                  <from>
                    <xdr:col>3</xdr:col>
                    <xdr:colOff>673100</xdr:colOff>
                    <xdr:row>13</xdr:row>
                    <xdr:rowOff>152400</xdr:rowOff>
                  </from>
                  <to>
                    <xdr:col>3</xdr:col>
                    <xdr:colOff>952500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6" name="Check Box 69">
              <controlPr defaultSize="0" autoFill="0" autoLine="0" autoPict="0">
                <anchor moveWithCells="1">
                  <from>
                    <xdr:col>1</xdr:col>
                    <xdr:colOff>25400</xdr:colOff>
                    <xdr:row>89</xdr:row>
                    <xdr:rowOff>177800</xdr:rowOff>
                  </from>
                  <to>
                    <xdr:col>1</xdr:col>
                    <xdr:colOff>254000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1</xdr:col>
                    <xdr:colOff>25400</xdr:colOff>
                    <xdr:row>91</xdr:row>
                    <xdr:rowOff>177800</xdr:rowOff>
                  </from>
                  <to>
                    <xdr:col>1</xdr:col>
                    <xdr:colOff>254000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</xdr:col>
                    <xdr:colOff>25400</xdr:colOff>
                    <xdr:row>94</xdr:row>
                    <xdr:rowOff>0</xdr:rowOff>
                  </from>
                  <to>
                    <xdr:col>1</xdr:col>
                    <xdr:colOff>254000</xdr:colOff>
                    <xdr:row>95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</xdr:col>
                    <xdr:colOff>25400</xdr:colOff>
                    <xdr:row>92</xdr:row>
                    <xdr:rowOff>177800</xdr:rowOff>
                  </from>
                  <to>
                    <xdr:col>1</xdr:col>
                    <xdr:colOff>254000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</xdr:col>
                    <xdr:colOff>25400</xdr:colOff>
                    <xdr:row>90</xdr:row>
                    <xdr:rowOff>177800</xdr:rowOff>
                  </from>
                  <to>
                    <xdr:col>1</xdr:col>
                    <xdr:colOff>254000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1" name="Check Box 97">
              <controlPr defaultSize="0" autoFill="0" autoLine="0" autoPict="0">
                <anchor moveWithCells="1">
                  <from>
                    <xdr:col>1</xdr:col>
                    <xdr:colOff>25400</xdr:colOff>
                    <xdr:row>110</xdr:row>
                    <xdr:rowOff>177800</xdr:rowOff>
                  </from>
                  <to>
                    <xdr:col>1</xdr:col>
                    <xdr:colOff>254000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2" name="Check Box 98">
              <controlPr defaultSize="0" autoFill="0" autoLine="0" autoPict="0">
                <anchor moveWithCells="1">
                  <from>
                    <xdr:col>1</xdr:col>
                    <xdr:colOff>25400</xdr:colOff>
                    <xdr:row>113</xdr:row>
                    <xdr:rowOff>0</xdr:rowOff>
                  </from>
                  <to>
                    <xdr:col>1</xdr:col>
                    <xdr:colOff>254000</xdr:colOff>
                    <xdr:row>114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3" name="Check Box 99">
              <controlPr defaultSize="0" autoFill="0" autoLine="0" autoPict="0">
                <anchor moveWithCells="1">
                  <from>
                    <xdr:col>1</xdr:col>
                    <xdr:colOff>25400</xdr:colOff>
                    <xdr:row>111</xdr:row>
                    <xdr:rowOff>177800</xdr:rowOff>
                  </from>
                  <to>
                    <xdr:col>1</xdr:col>
                    <xdr:colOff>254000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4" name="Check Box 100">
              <controlPr defaultSize="0" autoFill="0" autoLine="0" autoPict="0">
                <anchor moveWithCells="1">
                  <from>
                    <xdr:col>1</xdr:col>
                    <xdr:colOff>25400</xdr:colOff>
                    <xdr:row>109</xdr:row>
                    <xdr:rowOff>177800</xdr:rowOff>
                  </from>
                  <to>
                    <xdr:col>1</xdr:col>
                    <xdr:colOff>254000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5" name="Check Box 121">
              <controlPr defaultSize="0" autoFill="0" autoLine="0" autoPict="0">
                <anchor moveWithCells="1">
                  <from>
                    <xdr:col>1</xdr:col>
                    <xdr:colOff>25400</xdr:colOff>
                    <xdr:row>109</xdr:row>
                    <xdr:rowOff>0</xdr:rowOff>
                  </from>
                  <to>
                    <xdr:col>1</xdr:col>
                    <xdr:colOff>254000</xdr:colOff>
                    <xdr:row>110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56" name="Check Box 122">
              <controlPr defaultSize="0" autoFill="0" autoLine="0" autoPict="0">
                <anchor moveWithCells="1">
                  <from>
                    <xdr:col>3</xdr:col>
                    <xdr:colOff>25400</xdr:colOff>
                    <xdr:row>13</xdr:row>
                    <xdr:rowOff>152400</xdr:rowOff>
                  </from>
                  <to>
                    <xdr:col>3</xdr:col>
                    <xdr:colOff>304800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57" name="Check Box 123">
              <controlPr defaultSize="0" autoFill="0" autoLine="0" autoPict="0">
                <anchor moveWithCells="1">
                  <from>
                    <xdr:col>3</xdr:col>
                    <xdr:colOff>673100</xdr:colOff>
                    <xdr:row>13</xdr:row>
                    <xdr:rowOff>152400</xdr:rowOff>
                  </from>
                  <to>
                    <xdr:col>3</xdr:col>
                    <xdr:colOff>952500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58" name="Check Box 124">
              <controlPr defaultSize="0" autoFill="0" autoLine="0" autoPict="0">
                <anchor moveWithCells="1">
                  <from>
                    <xdr:col>3</xdr:col>
                    <xdr:colOff>25400</xdr:colOff>
                    <xdr:row>16</xdr:row>
                    <xdr:rowOff>152400</xdr:rowOff>
                  </from>
                  <to>
                    <xdr:col>3</xdr:col>
                    <xdr:colOff>304800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59" name="Check Box 125">
              <controlPr defaultSize="0" autoFill="0" autoLine="0" autoPict="0">
                <anchor moveWithCells="1">
                  <from>
                    <xdr:col>3</xdr:col>
                    <xdr:colOff>673100</xdr:colOff>
                    <xdr:row>16</xdr:row>
                    <xdr:rowOff>152400</xdr:rowOff>
                  </from>
                  <to>
                    <xdr:col>3</xdr:col>
                    <xdr:colOff>952500</xdr:colOff>
                    <xdr:row>18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4"/>
  <sheetViews>
    <sheetView topLeftCell="A27" workbookViewId="0">
      <selection activeCell="C2" sqref="C2"/>
    </sheetView>
  </sheetViews>
  <sheetFormatPr baseColWidth="10" defaultColWidth="8.83203125" defaultRowHeight="15"/>
  <cols>
    <col min="1" max="1" width="6.5" style="3" customWidth="1"/>
    <col min="2" max="2" width="8.83203125" style="74"/>
    <col min="3" max="3" width="59.33203125" style="74" customWidth="1"/>
    <col min="4" max="4" width="6.5" style="3" customWidth="1"/>
    <col min="5" max="5" width="37.5" style="74" customWidth="1"/>
    <col min="6" max="7" width="9.1640625" style="74" hidden="1" customWidth="1"/>
    <col min="8" max="16384" width="8.83203125" style="74"/>
  </cols>
  <sheetData>
    <row r="1" spans="1:7">
      <c r="A1" s="75" t="s">
        <v>126</v>
      </c>
      <c r="B1" s="76" t="s">
        <v>127</v>
      </c>
      <c r="C1" s="76" t="s">
        <v>128</v>
      </c>
      <c r="D1" s="75" t="s">
        <v>129</v>
      </c>
    </row>
    <row r="2" spans="1:7" ht="16">
      <c r="A2" s="77">
        <v>1</v>
      </c>
      <c r="B2" s="78" t="s">
        <v>130</v>
      </c>
      <c r="C2" s="79" t="s">
        <v>131</v>
      </c>
      <c r="D2" s="77">
        <v>3</v>
      </c>
      <c r="E2" s="74" t="s">
        <v>132</v>
      </c>
    </row>
    <row r="3" spans="1:7" ht="16">
      <c r="A3" s="77" t="s">
        <v>133</v>
      </c>
      <c r="B3" s="78" t="s">
        <v>134</v>
      </c>
      <c r="C3" s="79" t="s">
        <v>135</v>
      </c>
      <c r="D3" s="77">
        <v>1</v>
      </c>
      <c r="E3" s="74" t="s">
        <v>132</v>
      </c>
    </row>
    <row r="4" spans="1:7" ht="16">
      <c r="A4" s="3">
        <v>1</v>
      </c>
      <c r="B4" s="74" t="s">
        <v>136</v>
      </c>
      <c r="C4" s="41" t="s">
        <v>137</v>
      </c>
      <c r="D4" s="3">
        <v>1</v>
      </c>
    </row>
    <row r="5" spans="1:7" ht="16">
      <c r="A5" s="3">
        <v>1</v>
      </c>
      <c r="B5" s="74" t="s">
        <v>138</v>
      </c>
      <c r="C5" s="41" t="s">
        <v>139</v>
      </c>
      <c r="D5" s="3">
        <v>6</v>
      </c>
      <c r="E5" s="80"/>
    </row>
    <row r="6" spans="1:7" ht="16">
      <c r="A6" s="3">
        <v>1</v>
      </c>
      <c r="B6" s="74" t="s">
        <v>140</v>
      </c>
      <c r="C6" s="41" t="s">
        <v>141</v>
      </c>
      <c r="D6" s="3">
        <v>6</v>
      </c>
    </row>
    <row r="7" spans="1:7" ht="16">
      <c r="A7" s="3">
        <v>1</v>
      </c>
      <c r="B7" s="74" t="s">
        <v>142</v>
      </c>
      <c r="C7" s="41" t="s">
        <v>143</v>
      </c>
      <c r="D7" s="3">
        <v>4</v>
      </c>
    </row>
    <row r="8" spans="1:7">
      <c r="A8" s="3">
        <v>1</v>
      </c>
      <c r="B8" s="74" t="s">
        <v>144</v>
      </c>
      <c r="C8" s="81" t="s">
        <v>145</v>
      </c>
      <c r="D8" s="3">
        <v>4</v>
      </c>
    </row>
    <row r="9" spans="1:7" ht="16">
      <c r="A9" s="3">
        <v>1</v>
      </c>
      <c r="B9" s="74" t="s">
        <v>146</v>
      </c>
      <c r="C9" s="41" t="s">
        <v>147</v>
      </c>
      <c r="D9" s="3">
        <v>6</v>
      </c>
      <c r="E9" s="82"/>
      <c r="F9" s="83"/>
      <c r="G9" s="83"/>
    </row>
    <row r="10" spans="1:7" ht="16">
      <c r="A10" s="3">
        <v>1</v>
      </c>
      <c r="B10" s="74" t="s">
        <v>148</v>
      </c>
      <c r="C10" s="41" t="s">
        <v>149</v>
      </c>
      <c r="D10" s="3">
        <v>5</v>
      </c>
      <c r="E10" s="82"/>
      <c r="F10" s="83"/>
      <c r="G10" s="83"/>
    </row>
    <row r="11" spans="1:7" ht="16">
      <c r="A11" s="3">
        <v>1</v>
      </c>
      <c r="B11" s="74" t="s">
        <v>150</v>
      </c>
      <c r="C11" s="41" t="s">
        <v>151</v>
      </c>
      <c r="D11" s="3">
        <v>5</v>
      </c>
      <c r="E11" s="82"/>
      <c r="F11" s="83"/>
      <c r="G11" s="83"/>
    </row>
    <row r="12" spans="1:7" ht="16">
      <c r="A12" s="3">
        <v>1</v>
      </c>
      <c r="B12" s="74" t="s">
        <v>152</v>
      </c>
      <c r="C12" s="41" t="s">
        <v>153</v>
      </c>
      <c r="D12" s="3">
        <v>3</v>
      </c>
      <c r="E12" s="82"/>
      <c r="F12" s="83"/>
      <c r="G12" s="83"/>
    </row>
    <row r="13" spans="1:7" ht="16">
      <c r="A13" s="3">
        <v>1</v>
      </c>
      <c r="B13" s="74" t="s">
        <v>154</v>
      </c>
      <c r="C13" s="41" t="s">
        <v>155</v>
      </c>
      <c r="D13" s="3">
        <v>3</v>
      </c>
    </row>
    <row r="14" spans="1:7">
      <c r="A14" s="84">
        <v>1</v>
      </c>
      <c r="B14" s="85" t="s">
        <v>156</v>
      </c>
      <c r="C14" s="86" t="s">
        <v>157</v>
      </c>
      <c r="D14" s="84">
        <v>5</v>
      </c>
      <c r="E14" s="178" t="s">
        <v>158</v>
      </c>
    </row>
    <row r="15" spans="1:7" ht="16">
      <c r="A15" s="87">
        <v>1</v>
      </c>
      <c r="B15" s="88" t="s">
        <v>159</v>
      </c>
      <c r="C15" s="89" t="s">
        <v>160</v>
      </c>
      <c r="D15" s="87">
        <v>5</v>
      </c>
      <c r="E15" s="178"/>
    </row>
    <row r="16" spans="1:7" ht="16">
      <c r="A16" s="87">
        <v>1</v>
      </c>
      <c r="B16" s="88" t="s">
        <v>161</v>
      </c>
      <c r="C16" s="89" t="s">
        <v>162</v>
      </c>
      <c r="D16" s="87">
        <v>4</v>
      </c>
    </row>
    <row r="17" spans="1:5" ht="16">
      <c r="A17" s="45">
        <v>1</v>
      </c>
      <c r="B17" s="74" t="s">
        <v>163</v>
      </c>
      <c r="C17" s="46" t="s">
        <v>164</v>
      </c>
      <c r="D17" s="45">
        <v>4</v>
      </c>
    </row>
    <row r="18" spans="1:5" ht="16">
      <c r="A18" s="3" t="s">
        <v>133</v>
      </c>
      <c r="B18" s="74" t="s">
        <v>165</v>
      </c>
      <c r="C18" s="41" t="s">
        <v>166</v>
      </c>
      <c r="D18" s="3">
        <v>4</v>
      </c>
    </row>
    <row r="19" spans="1:5" ht="16">
      <c r="A19" s="3">
        <v>2</v>
      </c>
      <c r="B19" s="74" t="s">
        <v>167</v>
      </c>
      <c r="C19" s="41" t="s">
        <v>168</v>
      </c>
      <c r="D19" s="3">
        <v>4</v>
      </c>
    </row>
    <row r="20" spans="1:5" ht="16">
      <c r="A20" s="3">
        <v>2</v>
      </c>
      <c r="B20" s="74" t="s">
        <v>169</v>
      </c>
      <c r="C20" s="41" t="s">
        <v>170</v>
      </c>
      <c r="D20" s="3">
        <v>3</v>
      </c>
    </row>
    <row r="21" spans="1:5" ht="16">
      <c r="A21" s="3">
        <v>2</v>
      </c>
      <c r="B21" s="74" t="s">
        <v>171</v>
      </c>
      <c r="C21" s="41" t="s">
        <v>172</v>
      </c>
      <c r="D21" s="3">
        <v>4</v>
      </c>
    </row>
    <row r="22" spans="1:5" ht="16">
      <c r="A22" s="3">
        <v>2</v>
      </c>
      <c r="B22" s="74" t="s">
        <v>173</v>
      </c>
      <c r="C22" s="41" t="s">
        <v>174</v>
      </c>
      <c r="D22" s="3">
        <v>6</v>
      </c>
    </row>
    <row r="23" spans="1:5" ht="16">
      <c r="A23" s="45">
        <v>2</v>
      </c>
      <c r="B23" s="4" t="s">
        <v>175</v>
      </c>
      <c r="C23" s="46" t="s">
        <v>176</v>
      </c>
      <c r="D23" s="45">
        <v>3</v>
      </c>
    </row>
    <row r="24" spans="1:5" ht="16">
      <c r="A24" s="87">
        <v>2</v>
      </c>
      <c r="B24" s="90" t="s">
        <v>177</v>
      </c>
      <c r="C24" s="91" t="s">
        <v>178</v>
      </c>
      <c r="D24" s="87">
        <v>4</v>
      </c>
    </row>
    <row r="25" spans="1:5">
      <c r="A25" s="84">
        <v>2</v>
      </c>
      <c r="B25" s="85" t="s">
        <v>179</v>
      </c>
      <c r="C25" s="85" t="s">
        <v>180</v>
      </c>
      <c r="D25" s="87">
        <v>5</v>
      </c>
    </row>
    <row r="26" spans="1:5" ht="16">
      <c r="A26" s="87">
        <v>2</v>
      </c>
      <c r="B26" s="88" t="s">
        <v>181</v>
      </c>
      <c r="C26" s="89" t="s">
        <v>182</v>
      </c>
      <c r="D26" s="87">
        <v>4</v>
      </c>
    </row>
    <row r="27" spans="1:5" ht="16">
      <c r="A27" s="77" t="s">
        <v>183</v>
      </c>
      <c r="B27" s="78" t="s">
        <v>184</v>
      </c>
      <c r="C27" s="79" t="s">
        <v>185</v>
      </c>
      <c r="D27" s="77">
        <v>1</v>
      </c>
      <c r="E27" s="92" t="s">
        <v>132</v>
      </c>
    </row>
    <row r="28" spans="1:5" ht="16">
      <c r="A28" s="3">
        <v>3</v>
      </c>
      <c r="B28" s="74" t="s">
        <v>186</v>
      </c>
      <c r="C28" s="41" t="s">
        <v>187</v>
      </c>
      <c r="D28" s="3">
        <v>3</v>
      </c>
    </row>
    <row r="29" spans="1:5" ht="16">
      <c r="A29" s="3">
        <v>3</v>
      </c>
      <c r="B29" s="74" t="s">
        <v>188</v>
      </c>
      <c r="C29" s="41" t="s">
        <v>189</v>
      </c>
      <c r="D29" s="3">
        <v>4</v>
      </c>
    </row>
    <row r="30" spans="1:5" ht="16">
      <c r="A30" s="3">
        <v>3</v>
      </c>
      <c r="B30" s="74" t="s">
        <v>190</v>
      </c>
      <c r="C30" s="41" t="s">
        <v>191</v>
      </c>
      <c r="D30" s="3">
        <v>6</v>
      </c>
    </row>
    <row r="31" spans="1:5" ht="16">
      <c r="A31" s="3">
        <v>3</v>
      </c>
      <c r="B31" s="74" t="s">
        <v>192</v>
      </c>
      <c r="C31" s="41" t="s">
        <v>193</v>
      </c>
      <c r="D31" s="3">
        <v>3</v>
      </c>
    </row>
    <row r="32" spans="1:5" ht="16">
      <c r="A32" s="3">
        <v>3</v>
      </c>
      <c r="B32" s="74" t="s">
        <v>194</v>
      </c>
      <c r="C32" s="41" t="s">
        <v>195</v>
      </c>
      <c r="D32" s="3">
        <v>3</v>
      </c>
    </row>
    <row r="33" spans="1:7" ht="16">
      <c r="A33" s="3">
        <v>3</v>
      </c>
      <c r="B33" s="74" t="s">
        <v>196</v>
      </c>
      <c r="C33" s="41" t="s">
        <v>197</v>
      </c>
      <c r="D33" s="3">
        <v>5</v>
      </c>
    </row>
    <row r="34" spans="1:7" ht="16">
      <c r="A34" s="3">
        <v>3</v>
      </c>
      <c r="B34" s="74" t="s">
        <v>198</v>
      </c>
      <c r="C34" s="41" t="s">
        <v>199</v>
      </c>
      <c r="D34" s="3">
        <v>6</v>
      </c>
      <c r="E34" s="4"/>
    </row>
    <row r="35" spans="1:7" ht="16">
      <c r="A35" s="3">
        <v>3</v>
      </c>
      <c r="B35" s="74" t="s">
        <v>200</v>
      </c>
      <c r="C35" s="41" t="s">
        <v>201</v>
      </c>
      <c r="D35" s="3">
        <v>4</v>
      </c>
      <c r="E35" s="4"/>
    </row>
    <row r="36" spans="1:7" ht="16">
      <c r="A36" s="3">
        <v>3</v>
      </c>
      <c r="B36" s="74" t="s">
        <v>202</v>
      </c>
      <c r="C36" s="41" t="s">
        <v>203</v>
      </c>
      <c r="D36" s="3">
        <v>6</v>
      </c>
      <c r="E36" s="4"/>
      <c r="F36" s="83"/>
      <c r="G36" s="83"/>
    </row>
    <row r="37" spans="1:7" ht="16">
      <c r="A37" s="87">
        <v>3</v>
      </c>
      <c r="B37" s="88" t="s">
        <v>204</v>
      </c>
      <c r="C37" s="89" t="s">
        <v>205</v>
      </c>
      <c r="D37" s="87">
        <v>5</v>
      </c>
      <c r="E37" s="4"/>
      <c r="F37" s="83"/>
      <c r="G37" s="83"/>
    </row>
    <row r="38" spans="1:7" ht="16">
      <c r="A38" s="87" t="s">
        <v>206</v>
      </c>
      <c r="B38" s="88" t="s">
        <v>207</v>
      </c>
      <c r="C38" s="89" t="s">
        <v>208</v>
      </c>
      <c r="D38" s="87">
        <v>4</v>
      </c>
      <c r="E38" s="82"/>
      <c r="F38" s="83"/>
      <c r="G38" s="83"/>
    </row>
    <row r="39" spans="1:7" ht="16">
      <c r="A39" s="87">
        <v>3</v>
      </c>
      <c r="B39" s="88" t="s">
        <v>209</v>
      </c>
      <c r="C39" s="89" t="s">
        <v>210</v>
      </c>
      <c r="D39" s="87">
        <v>5</v>
      </c>
    </row>
    <row r="40" spans="1:7" ht="16">
      <c r="A40" s="87">
        <v>3</v>
      </c>
      <c r="B40" s="90" t="s">
        <v>211</v>
      </c>
      <c r="C40" s="91" t="s">
        <v>212</v>
      </c>
      <c r="D40" s="87">
        <v>4</v>
      </c>
    </row>
    <row r="41" spans="1:7" s="4" customFormat="1" ht="16">
      <c r="A41" s="77">
        <v>4</v>
      </c>
      <c r="B41" s="93" t="s">
        <v>213</v>
      </c>
      <c r="C41" s="94" t="s">
        <v>214</v>
      </c>
      <c r="D41" s="77">
        <v>3</v>
      </c>
      <c r="E41" s="74" t="s">
        <v>132</v>
      </c>
    </row>
    <row r="42" spans="1:7" ht="16">
      <c r="A42" s="3">
        <v>4</v>
      </c>
      <c r="B42" s="74" t="s">
        <v>215</v>
      </c>
      <c r="C42" s="41" t="s">
        <v>216</v>
      </c>
      <c r="D42" s="3">
        <v>3</v>
      </c>
    </row>
    <row r="43" spans="1:7" ht="16">
      <c r="A43" s="3">
        <v>4</v>
      </c>
      <c r="B43" s="74" t="s">
        <v>217</v>
      </c>
      <c r="C43" s="41" t="s">
        <v>218</v>
      </c>
      <c r="D43" s="3">
        <v>5</v>
      </c>
    </row>
    <row r="44" spans="1:7" ht="16">
      <c r="A44" s="3">
        <v>4</v>
      </c>
      <c r="B44" s="81" t="s">
        <v>219</v>
      </c>
      <c r="C44" s="41" t="s">
        <v>220</v>
      </c>
      <c r="D44" s="3">
        <v>5</v>
      </c>
    </row>
    <row r="45" spans="1:7" ht="16">
      <c r="A45" s="3">
        <v>4</v>
      </c>
      <c r="B45" s="81" t="s">
        <v>221</v>
      </c>
      <c r="C45" s="41" t="s">
        <v>222</v>
      </c>
      <c r="D45" s="3">
        <v>4</v>
      </c>
    </row>
    <row r="46" spans="1:7" ht="16">
      <c r="A46" s="3">
        <v>4</v>
      </c>
      <c r="B46" s="74" t="s">
        <v>223</v>
      </c>
      <c r="C46" s="41" t="s">
        <v>224</v>
      </c>
      <c r="D46" s="3">
        <v>3</v>
      </c>
    </row>
    <row r="47" spans="1:7" ht="16">
      <c r="A47" s="3">
        <v>4</v>
      </c>
      <c r="B47" s="74" t="s">
        <v>225</v>
      </c>
      <c r="C47" s="41" t="s">
        <v>226</v>
      </c>
      <c r="D47" s="3">
        <v>5</v>
      </c>
    </row>
    <row r="48" spans="1:7">
      <c r="A48" s="95">
        <v>4</v>
      </c>
      <c r="B48" s="96" t="s">
        <v>227</v>
      </c>
      <c r="C48" s="97" t="s">
        <v>228</v>
      </c>
      <c r="D48" s="95">
        <v>5</v>
      </c>
    </row>
    <row r="50" spans="1:4" ht="30" customHeight="1">
      <c r="A50" s="179" t="s">
        <v>229</v>
      </c>
      <c r="B50" s="179"/>
      <c r="C50" s="179"/>
      <c r="D50" s="179"/>
    </row>
    <row r="51" spans="1:4" ht="15" customHeight="1">
      <c r="A51" s="180" t="s">
        <v>230</v>
      </c>
      <c r="B51" s="180"/>
      <c r="C51" s="180"/>
      <c r="D51" s="181"/>
    </row>
    <row r="52" spans="1:4">
      <c r="A52" s="180"/>
      <c r="B52" s="180"/>
      <c r="C52" s="180"/>
      <c r="D52" s="181"/>
    </row>
    <row r="53" spans="1:4">
      <c r="A53" s="180"/>
      <c r="B53" s="180"/>
      <c r="C53" s="180"/>
      <c r="D53" s="181"/>
    </row>
    <row r="54" spans="1:4">
      <c r="A54" s="180"/>
      <c r="B54" s="180"/>
      <c r="C54" s="180"/>
      <c r="D54" s="181"/>
    </row>
    <row r="55" spans="1:4">
      <c r="A55" s="180"/>
      <c r="B55" s="180"/>
      <c r="C55" s="180"/>
      <c r="D55" s="181"/>
    </row>
    <row r="57" spans="1:4" ht="45" customHeight="1">
      <c r="A57" s="182" t="s">
        <v>231</v>
      </c>
      <c r="B57" s="182"/>
      <c r="C57" s="182"/>
      <c r="D57" s="182"/>
    </row>
    <row r="59" spans="1:4">
      <c r="A59" s="98"/>
      <c r="B59" s="99"/>
      <c r="C59" s="100" t="s">
        <v>232</v>
      </c>
      <c r="D59" s="98"/>
    </row>
    <row r="60" spans="1:4">
      <c r="A60" s="98"/>
      <c r="B60" s="99"/>
      <c r="C60" s="101" t="s">
        <v>233</v>
      </c>
      <c r="D60" s="98"/>
    </row>
    <row r="61" spans="1:4">
      <c r="A61" s="98"/>
      <c r="B61" s="101" t="s">
        <v>82</v>
      </c>
      <c r="C61" s="101" t="s">
        <v>83</v>
      </c>
      <c r="D61" s="98"/>
    </row>
    <row r="62" spans="1:4">
      <c r="A62" s="98"/>
      <c r="B62" s="101" t="s">
        <v>84</v>
      </c>
      <c r="C62" s="101" t="s">
        <v>85</v>
      </c>
      <c r="D62" s="98"/>
    </row>
    <row r="63" spans="1:4">
      <c r="A63" s="98"/>
      <c r="B63" s="101" t="s">
        <v>86</v>
      </c>
      <c r="C63" s="101" t="s">
        <v>87</v>
      </c>
      <c r="D63" s="98"/>
    </row>
    <row r="64" spans="1:4">
      <c r="A64" s="98"/>
      <c r="B64" s="101" t="s">
        <v>88</v>
      </c>
      <c r="C64" s="101" t="s">
        <v>89</v>
      </c>
      <c r="D64" s="98"/>
    </row>
  </sheetData>
  <mergeCells count="4">
    <mergeCell ref="E14:E15"/>
    <mergeCell ref="A50:D50"/>
    <mergeCell ref="A51:D55"/>
    <mergeCell ref="A57:D57"/>
  </mergeCells>
  <hyperlinks>
    <hyperlink ref="A57" r:id="rId1" display="https://www.tudelft.nl/citg/over-de-faculteit/afdelingen/geoscience-remote-sensing/education/track-geoscience-and-remote-sensing/programme/personal-programs/" xr:uid="{00000000-0004-0000-0300-000000000000}"/>
  </hyperlinks>
  <pageMargins left="0.7" right="0.7" top="0.75" bottom="0.75" header="0.3" footer="0.3"/>
  <pageSetup paperSize="9" scale="6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"/>
  <sheetViews>
    <sheetView tabSelected="1" workbookViewId="0">
      <selection activeCell="B6" sqref="B6"/>
    </sheetView>
  </sheetViews>
  <sheetFormatPr baseColWidth="10" defaultColWidth="9.1640625" defaultRowHeight="15"/>
  <cols>
    <col min="2" max="2" width="88.33203125" customWidth="1"/>
  </cols>
  <sheetData>
    <row r="2" spans="1:6">
      <c r="B2" s="50" t="s">
        <v>93</v>
      </c>
    </row>
    <row r="3" spans="1:6">
      <c r="B3" t="s">
        <v>91</v>
      </c>
    </row>
    <row r="4" spans="1:6">
      <c r="B4" t="s">
        <v>235</v>
      </c>
    </row>
    <row r="5" spans="1:6" ht="16">
      <c r="B5" s="46" t="s">
        <v>97</v>
      </c>
      <c r="C5" s="46"/>
      <c r="D5" s="46"/>
      <c r="E5" s="46"/>
      <c r="F5" s="46"/>
    </row>
    <row r="6" spans="1:6" s="42" customFormat="1" ht="32">
      <c r="B6" s="46" t="s">
        <v>98</v>
      </c>
      <c r="C6" s="46"/>
      <c r="D6" s="46"/>
      <c r="E6" s="46"/>
      <c r="F6" s="46"/>
    </row>
    <row r="7" spans="1:6" ht="16">
      <c r="B7" s="44" t="s">
        <v>100</v>
      </c>
    </row>
    <row r="8" spans="1:6">
      <c r="A8" s="40"/>
      <c r="B8" s="40"/>
      <c r="C8" s="40"/>
      <c r="D8" s="40"/>
    </row>
    <row r="9" spans="1:6">
      <c r="A9" s="40"/>
      <c r="B9" s="47" t="s">
        <v>105</v>
      </c>
      <c r="C9" s="40"/>
      <c r="D9" s="40"/>
    </row>
    <row r="11" spans="1:6">
      <c r="A11" s="47"/>
      <c r="B11" s="48" t="s">
        <v>90</v>
      </c>
      <c r="C11" s="45"/>
    </row>
    <row r="12" spans="1:6">
      <c r="A12" s="47"/>
      <c r="B12" s="49" t="s">
        <v>99</v>
      </c>
      <c r="C12" s="45"/>
    </row>
    <row r="13" spans="1:6">
      <c r="A13" s="49" t="s">
        <v>82</v>
      </c>
      <c r="B13" s="49" t="s">
        <v>83</v>
      </c>
      <c r="C13" s="45"/>
    </row>
    <row r="14" spans="1:6">
      <c r="A14" s="49" t="s">
        <v>84</v>
      </c>
      <c r="B14" s="49" t="s">
        <v>85</v>
      </c>
      <c r="C14" s="45"/>
    </row>
    <row r="15" spans="1:6">
      <c r="A15" s="49" t="s">
        <v>86</v>
      </c>
      <c r="B15" s="49" t="s">
        <v>87</v>
      </c>
      <c r="C15" s="45"/>
    </row>
    <row r="16" spans="1:6">
      <c r="A16" s="49" t="s">
        <v>88</v>
      </c>
      <c r="B16" s="49" t="s">
        <v>89</v>
      </c>
      <c r="C16" s="45"/>
    </row>
    <row r="20" spans="2:2">
      <c r="B20" s="4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README</vt:lpstr>
      <vt:lpstr>CIE-2</vt:lpstr>
      <vt:lpstr>AES-2</vt:lpstr>
      <vt:lpstr>Recommended electives</vt:lpstr>
      <vt:lpstr>Regulations</vt:lpstr>
      <vt:lpstr>'AES-2'!Print_Area</vt:lpstr>
      <vt:lpstr>'CIE-2'!Print_Area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Drijkoningen - CITG</dc:creator>
  <cp:lastModifiedBy>Microsoft Office User</cp:lastModifiedBy>
  <cp:lastPrinted>2017-04-28T12:44:17Z</cp:lastPrinted>
  <dcterms:created xsi:type="dcterms:W3CDTF">2016-02-07T17:14:51Z</dcterms:created>
  <dcterms:modified xsi:type="dcterms:W3CDTF">2018-08-16T11:27:14Z</dcterms:modified>
</cp:coreProperties>
</file>